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ruker\Downloads\"/>
    </mc:Choice>
  </mc:AlternateContent>
  <xr:revisionPtr revIDLastSave="0" documentId="13_ncr:1_{6C2485B7-2208-4352-B5B6-9A02785BF58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k1" sheetId="1" r:id="rId1"/>
    <sheet name="Ark2" sheetId="2" state="hidden" r:id="rId2"/>
  </sheets>
  <definedNames>
    <definedName name="_xlnm.Print_Area" localSheetId="0">'Ark1'!$A$1:$M$46</definedName>
    <definedName name="_xlnm.Print_Titles" localSheetId="1">'Ark2'!$D:$E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28" i="1"/>
  <c r="G29" i="1"/>
  <c r="G32" i="1"/>
  <c r="G27" i="1"/>
  <c r="F9" i="2"/>
  <c r="H9" i="2" s="1"/>
  <c r="F8" i="2"/>
  <c r="H8" i="2" s="1"/>
  <c r="F7" i="2"/>
  <c r="H7" i="2" s="1"/>
  <c r="F6" i="2"/>
  <c r="H6" i="2" s="1"/>
  <c r="K2" i="2" l="1"/>
  <c r="P2" i="2" l="1"/>
  <c r="J2" i="2"/>
  <c r="N2" i="2"/>
  <c r="AC2" i="2" l="1"/>
  <c r="L2" i="2" l="1"/>
  <c r="E2" i="2"/>
  <c r="F2" i="2"/>
  <c r="G2" i="2"/>
  <c r="H2" i="2"/>
  <c r="I2" i="2"/>
  <c r="O2" i="2"/>
  <c r="Q2" i="2"/>
  <c r="T2" i="2"/>
  <c r="G33" i="1" l="1"/>
  <c r="M2" i="2" s="1"/>
</calcChain>
</file>

<file path=xl/sharedStrings.xml><?xml version="1.0" encoding="utf-8"?>
<sst xmlns="http://schemas.openxmlformats.org/spreadsheetml/2006/main" count="79" uniqueCount="69">
  <si>
    <t>smørevogn, smøretelt eller bobil.</t>
  </si>
  <si>
    <t>Nes Ski- og Sykkelanlegg kan tilby følgende alternativ når det gjelder smøreplasser:</t>
  </si>
  <si>
    <t>Inkluderer ett stk. 1-fase 16A strømuttak og 1 parkeringsplass per bod/plass.</t>
  </si>
  <si>
    <t>Utleier</t>
  </si>
  <si>
    <t>Nes Ski- og Sykkelanlegg</t>
  </si>
  <si>
    <t>Kontaktperson:</t>
  </si>
  <si>
    <t>Roar Nyjordet</t>
  </si>
  <si>
    <t>Telefon:</t>
  </si>
  <si>
    <t>913 44 522</t>
  </si>
  <si>
    <t>Leiealternativ med priser, inkl. mva.</t>
  </si>
  <si>
    <t>Leie:</t>
  </si>
  <si>
    <t>E-post</t>
  </si>
  <si>
    <t>rkj-n@online.no</t>
  </si>
  <si>
    <t>Smøreplass i oppvarmet smørerigg eller telt, ca. 9 kvm</t>
  </si>
  <si>
    <t>Oppstillingsplass for egen lastebil</t>
  </si>
  <si>
    <t>Fakturaadresse og kontaktpersoner:</t>
  </si>
  <si>
    <t>Fyll ut i grønne felt:</t>
  </si>
  <si>
    <t>Oppstillingsplass for egen smørevogn/-telt</t>
  </si>
  <si>
    <t xml:space="preserve">             Leietaker (lag, krets, team):</t>
  </si>
  <si>
    <t>Leietaker (lag, krets, team):</t>
  </si>
  <si>
    <t>Oppstillingsplass for bobil</t>
  </si>
  <si>
    <t>Gate/vei/postboks</t>
  </si>
  <si>
    <t>Postnr. og poststed</t>
  </si>
  <si>
    <t xml:space="preserve">Prisene for smøreplasser inkluderer ett strømuttak 1-fase 16A 230V og parkering for 1 bil, </t>
  </si>
  <si>
    <t xml:space="preserve">             Kontaktperson:</t>
  </si>
  <si>
    <t>og for bobiler ett strømuttak 1-fase 16A 230V.</t>
  </si>
  <si>
    <t>Mobiltelefon:</t>
  </si>
  <si>
    <t>E-post:</t>
  </si>
  <si>
    <t>Ekstra strømuttak kan bestilles ved å oppgi behovet i kommentarfeltet.</t>
  </si>
  <si>
    <t>Kontaktperson parkeringsbillett:</t>
  </si>
  <si>
    <t xml:space="preserve">Priser: 1 stk. 1-fase 16A 230V - kr 1 400,  1 stk. 3-fase 16A 400V (ca .9,5kW)  - kr  2 500. </t>
  </si>
  <si>
    <t>Ankomstdag:</t>
  </si>
  <si>
    <t>Smøreområdet er plassert inntil oppvarming/glitestområde og start.</t>
  </si>
  <si>
    <t>Avreisedag:</t>
  </si>
  <si>
    <t xml:space="preserve">Smøreriggen vil være åpen hele døgnet. Det vil være vakthold på området, men alt utstyr </t>
  </si>
  <si>
    <t>oppbevares på eget ansvar. </t>
  </si>
  <si>
    <t xml:space="preserve">  Leie av smøreplass:</t>
  </si>
  <si>
    <t>Antall</t>
  </si>
  <si>
    <t>Stk.pris</t>
  </si>
  <si>
    <t>Beløp</t>
  </si>
  <si>
    <t>Smørebod, 9 kvm:</t>
  </si>
  <si>
    <t>For bestilling fyll ut skjemaet til venstre og send det til:</t>
  </si>
  <si>
    <t>Plass til lastebil</t>
  </si>
  <si>
    <t>Plass til smørevogn / smøretelt:</t>
  </si>
  <si>
    <t>Ekstra  strømuttak 1-fase 16A 230V</t>
  </si>
  <si>
    <t>Faktura sendes ut fortløpende og må være betalt før smøreplass kan tas i bruk.</t>
  </si>
  <si>
    <t>Ekstra  strømuttak 3-fase 16A 400V</t>
  </si>
  <si>
    <t>Plass til bobil:</t>
  </si>
  <si>
    <t xml:space="preserve">Leietakere er ansvarlig for at skjøteledninger og elektrisk utstyr er uten feil som slår ut </t>
  </si>
  <si>
    <t>Bestillingsfrist:</t>
  </si>
  <si>
    <t xml:space="preserve">Sum:   </t>
  </si>
  <si>
    <t>overspenningsvern og jordfeilbrytere.</t>
  </si>
  <si>
    <t>Ved problemer med utstyr og påviste feil vil arrangør nekte at utstyret brukes videre. </t>
  </si>
  <si>
    <t>Kom-mentar:</t>
  </si>
  <si>
    <t xml:space="preserve">Ved spørsmål eller behov for avklaringer ta kontakt med Roar Nyjordet, tlf. 913 44 522, </t>
  </si>
  <si>
    <t xml:space="preserve">Utfylt avtale sendes til utleier på e-postadresse:  </t>
  </si>
  <si>
    <t>Kvittert eksemplar vil bli returnert til leietakers e-postadresse som bekreftelse på utleie.</t>
  </si>
  <si>
    <t>Bekreftelse fra leietaker:</t>
  </si>
  <si>
    <t>Bekreftelse fra utleier:</t>
  </si>
  <si>
    <t>Dato:</t>
  </si>
  <si>
    <t>Navn:</t>
  </si>
  <si>
    <t>NB: Ikke endre i rad 2. Benyttes av utleier</t>
  </si>
  <si>
    <t xml:space="preserve"> </t>
  </si>
  <si>
    <t>Pris</t>
  </si>
  <si>
    <t>Sum</t>
  </si>
  <si>
    <t>Equinor NM senior
Equinor NC Para junior og senior
2.-4. februar 2024</t>
  </si>
  <si>
    <t>Avtalen om leie av smøreplass, plass til lastebil,</t>
  </si>
  <si>
    <t>Smøreplass i bod/telt, ca. 9 kvm:</t>
  </si>
  <si>
    <t>Vi kan ikke garantere smøreplasser tilgjengelig ved bestilling etter 15.01.2024.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</si>
</sst>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&quot;kr&quot;\ #,##0"/>
    <numFmt numFmtId="165" formatCode="dd/mm/yyyy;@"/>
    <numFmt numFmtId="166" formatCode="[&lt;=99999999]##_ ##_ ##_ ##;\(\+##\)_ ##_ ##_ ##_ ##"/>
    <numFmt numFmtId="167" formatCode="_ * #,##0.00_ ;_ * \-#,##0.00_ ;_ * &quot;-&quot;??_ ;_ @_ "/>
    <numFmt numFmtId="168" formatCode="_-* #,##0.0_-;\-* #,##0.0_-;_-* &quot;-&quot;??_-;_-@_-"/>
    <numFmt numFmtId="169" formatCode="_-* #,##0_-;\-* #,##0_-;_-* &quot;-&quot;??_-;_-@_-"/>
    <numFmt numFmtId="170" formatCode="_-&quot;kr&quot;\ * #,##0_-;\-&quot;kr&quot;\ * #,##0_-;_-&quot;kr&quot;\ * &quot;-&quot;??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167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4" fillId="3" borderId="1" xfId="0" applyFont="1" applyFill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6" applyNumberFormat="1" applyFont="1"/>
    <xf numFmtId="169" fontId="4" fillId="0" borderId="0" xfId="6" applyNumberFormat="1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0" xfId="0" applyFont="1" applyFill="1"/>
    <xf numFmtId="0" fontId="4" fillId="2" borderId="11" xfId="0" applyFont="1" applyFill="1" applyBorder="1"/>
    <xf numFmtId="0" fontId="1" fillId="2" borderId="8" xfId="0" applyFont="1" applyFill="1" applyBorder="1"/>
    <xf numFmtId="165" fontId="4" fillId="2" borderId="0" xfId="0" applyNumberFormat="1" applyFont="1" applyFill="1" applyAlignment="1">
      <alignment horizontal="right"/>
    </xf>
    <xf numFmtId="0" fontId="1" fillId="2" borderId="0" xfId="0" applyFont="1" applyFill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2" xfId="0" applyFont="1" applyFill="1" applyBorder="1"/>
    <xf numFmtId="0" fontId="11" fillId="0" borderId="0" xfId="0" applyFont="1"/>
    <xf numFmtId="0" fontId="4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4" fillId="2" borderId="8" xfId="0" applyFont="1" applyFill="1" applyBorder="1"/>
    <xf numFmtId="14" fontId="12" fillId="0" borderId="0" xfId="0" applyNumberFormat="1" applyFont="1" applyAlignment="1">
      <alignment horizontal="right" vertical="top"/>
    </xf>
    <xf numFmtId="0" fontId="1" fillId="2" borderId="5" xfId="0" applyFont="1" applyFill="1" applyBorder="1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1" applyFill="1" applyBorder="1" applyAlignment="1"/>
    <xf numFmtId="0" fontId="5" fillId="2" borderId="1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/>
    <xf numFmtId="3" fontId="4" fillId="2" borderId="13" xfId="0" applyNumberFormat="1" applyFont="1" applyFill="1" applyBorder="1"/>
    <xf numFmtId="3" fontId="4" fillId="2" borderId="16" xfId="0" applyNumberFormat="1" applyFont="1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0" fontId="16" fillId="2" borderId="0" xfId="0" applyFont="1" applyFill="1"/>
    <xf numFmtId="0" fontId="20" fillId="2" borderId="1" xfId="0" applyFont="1" applyFill="1" applyBorder="1" applyAlignment="1">
      <alignment horizontal="center"/>
    </xf>
    <xf numFmtId="44" fontId="16" fillId="2" borderId="1" xfId="0" applyNumberFormat="1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wrapText="1"/>
    </xf>
    <xf numFmtId="0" fontId="16" fillId="2" borderId="11" xfId="0" applyFont="1" applyFill="1" applyBorder="1" applyAlignment="1">
      <alignment horizontal="left" indent="1"/>
    </xf>
    <xf numFmtId="0" fontId="16" fillId="2" borderId="0" xfId="0" applyFont="1" applyFill="1" applyAlignment="1">
      <alignment horizontal="left" indent="3"/>
    </xf>
    <xf numFmtId="0" fontId="16" fillId="2" borderId="0" xfId="0" applyFont="1" applyFill="1" applyAlignment="1">
      <alignment horizontal="left" indent="1"/>
    </xf>
    <xf numFmtId="0" fontId="3" fillId="2" borderId="0" xfId="1" applyFill="1" applyBorder="1" applyAlignment="1">
      <alignment horizontal="left" indent="1"/>
    </xf>
    <xf numFmtId="0" fontId="0" fillId="2" borderId="0" xfId="0" applyFill="1" applyAlignment="1">
      <alignment horizontal="left" indent="3"/>
    </xf>
    <xf numFmtId="0" fontId="11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170" fontId="16" fillId="2" borderId="2" xfId="0" applyNumberFormat="1" applyFont="1" applyFill="1" applyBorder="1" applyAlignment="1">
      <alignment horizontal="left" vertical="center" indent="1"/>
    </xf>
    <xf numFmtId="170" fontId="21" fillId="2" borderId="17" xfId="0" applyNumberFormat="1" applyFont="1" applyFill="1" applyBorder="1" applyAlignment="1">
      <alignment horizontal="left" vertical="center" indent="1"/>
    </xf>
    <xf numFmtId="164" fontId="5" fillId="2" borderId="0" xfId="0" applyNumberFormat="1" applyFont="1" applyFill="1"/>
    <xf numFmtId="0" fontId="4" fillId="2" borderId="0" xfId="0" applyFont="1" applyFill="1" applyAlignment="1">
      <alignment horizontal="right"/>
    </xf>
    <xf numFmtId="0" fontId="0" fillId="0" borderId="0" xfId="0" applyAlignment="1">
      <alignment horizontal="left" indent="1"/>
    </xf>
    <xf numFmtId="0" fontId="5" fillId="0" borderId="1" xfId="0" applyFont="1" applyBorder="1" applyAlignment="1">
      <alignment horizontal="center"/>
    </xf>
    <xf numFmtId="44" fontId="16" fillId="2" borderId="2" xfId="0" applyNumberFormat="1" applyFont="1" applyFill="1" applyBorder="1" applyAlignment="1">
      <alignment horizontal="left" vertical="center" inden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20" fillId="2" borderId="2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 wrapText="1"/>
    </xf>
    <xf numFmtId="0" fontId="17" fillId="2" borderId="0" xfId="0" applyFont="1" applyFill="1"/>
    <xf numFmtId="0" fontId="4" fillId="2" borderId="5" xfId="0" quotePrefix="1" applyFont="1" applyFill="1" applyBorder="1" applyAlignment="1">
      <alignment horizontal="left" vertical="top" wrapText="1"/>
    </xf>
    <xf numFmtId="0" fontId="4" fillId="2" borderId="7" xfId="0" quotePrefix="1" applyFont="1" applyFill="1" applyBorder="1" applyAlignment="1">
      <alignment horizontal="left" vertical="top" wrapText="1"/>
    </xf>
    <xf numFmtId="0" fontId="4" fillId="2" borderId="8" xfId="0" quotePrefix="1" applyFont="1" applyFill="1" applyBorder="1" applyAlignment="1">
      <alignment horizontal="left" vertical="top" wrapText="1"/>
    </xf>
    <xf numFmtId="0" fontId="4" fillId="2" borderId="11" xfId="0" quotePrefix="1" applyFont="1" applyFill="1" applyBorder="1" applyAlignment="1">
      <alignment horizontal="left" vertical="top" wrapText="1"/>
    </xf>
    <xf numFmtId="0" fontId="4" fillId="2" borderId="9" xfId="0" quotePrefix="1" applyFont="1" applyFill="1" applyBorder="1" applyAlignment="1">
      <alignment horizontal="left" vertical="top" wrapText="1"/>
    </xf>
    <xf numFmtId="0" fontId="4" fillId="2" borderId="12" xfId="0" quotePrefix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0" fontId="3" fillId="3" borderId="2" xfId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3" borderId="2" xfId="0" quotePrefix="1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5" xfId="0" quotePrefix="1" applyFont="1" applyFill="1" applyBorder="1" applyAlignment="1">
      <alignment horizontal="left" vertical="top" wrapText="1"/>
    </xf>
    <xf numFmtId="0" fontId="4" fillId="3" borderId="6" xfId="0" quotePrefix="1" applyFont="1" applyFill="1" applyBorder="1" applyAlignment="1">
      <alignment horizontal="left" vertical="top" wrapText="1"/>
    </xf>
    <xf numFmtId="0" fontId="4" fillId="3" borderId="8" xfId="0" quotePrefix="1" applyFont="1" applyFill="1" applyBorder="1" applyAlignment="1">
      <alignment horizontal="left" vertical="top" wrapText="1"/>
    </xf>
    <xf numFmtId="0" fontId="4" fillId="3" borderId="0" xfId="0" quotePrefix="1" applyFont="1" applyFill="1" applyAlignment="1">
      <alignment horizontal="left" vertical="top" wrapText="1"/>
    </xf>
    <xf numFmtId="0" fontId="4" fillId="3" borderId="9" xfId="0" quotePrefix="1" applyFont="1" applyFill="1" applyBorder="1" applyAlignment="1">
      <alignment horizontal="left" vertical="top" wrapText="1"/>
    </xf>
    <xf numFmtId="0" fontId="4" fillId="3" borderId="10" xfId="0" quotePrefix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0" xfId="1" applyFill="1" applyBorder="1" applyAlignment="1">
      <alignment horizontal="right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4" borderId="6" xfId="0" applyFont="1" applyFill="1" applyBorder="1"/>
    <xf numFmtId="0" fontId="1" fillId="4" borderId="6" xfId="0" applyFont="1" applyFill="1" applyBorder="1"/>
    <xf numFmtId="165" fontId="5" fillId="4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center" vertical="center" wrapText="1"/>
    </xf>
  </cellXfs>
  <cellStyles count="7">
    <cellStyle name="Hyperkobling" xfId="1" builtinId="8"/>
    <cellStyle name="Hyperkobling 2" xfId="3" xr:uid="{00000000-0005-0000-0000-000001000000}"/>
    <cellStyle name="Komma" xfId="6" builtinId="3"/>
    <cellStyle name="Komma 2" xfId="5" xr:uid="{00000000-0005-0000-0000-000003000000}"/>
    <cellStyle name="Normal" xfId="0" builtinId="0"/>
    <cellStyle name="Normal 2" xfId="4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42402</xdr:colOff>
      <xdr:row>0</xdr:row>
      <xdr:rowOff>41924</xdr:rowOff>
    </xdr:from>
    <xdr:to>
      <xdr:col>3</xdr:col>
      <xdr:colOff>178961</xdr:colOff>
      <xdr:row>5</xdr:row>
      <xdr:rowOff>6555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2B7A91D-6988-4F14-AFE9-4AF4F350D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02" y="41924"/>
          <a:ext cx="1552609" cy="100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13656</xdr:colOff>
      <xdr:row>0</xdr:row>
      <xdr:rowOff>20484</xdr:rowOff>
    </xdr:from>
    <xdr:to>
      <xdr:col>8</xdr:col>
      <xdr:colOff>1570430</xdr:colOff>
      <xdr:row>4</xdr:row>
      <xdr:rowOff>169469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C9DF01-9170-44E3-8992-EC47EB23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4946" y="20484"/>
          <a:ext cx="1556774" cy="1009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kj-n@online.no" TargetMode="External"/><Relationship Id="rId2" Type="http://schemas.openxmlformats.org/officeDocument/2006/relationships/hyperlink" Target="mailto:rkj-n@online.no" TargetMode="External"/><Relationship Id="rId1" Type="http://schemas.openxmlformats.org/officeDocument/2006/relationships/hyperlink" Target="mailto:rkj-n@online.no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kj-n@online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Normal="100" zoomScalePageLayoutView="115" workbookViewId="0">
      <selection activeCell="J10" sqref="J10"/>
    </sheetView>
  </sheetViews>
  <sheetFormatPr baseColWidth="10" defaultColWidth="10.81640625" defaultRowHeight="14.5" x14ac:dyDescent="0.35"/>
  <cols>
    <col min="1" max="1" width="6.1796875" style="1" customWidth="1"/>
    <col min="2" max="2" width="3.1796875" style="1" customWidth="1"/>
    <col min="3" max="3" width="10.81640625" style="1"/>
    <col min="4" max="4" width="15.453125" style="1" customWidth="1"/>
    <col min="5" max="6" width="14.81640625" style="1" customWidth="1"/>
    <col min="7" max="7" width="12.81640625" style="1" customWidth="1"/>
    <col min="8" max="8" width="4.453125" style="1" customWidth="1"/>
    <col min="9" max="9" width="23.54296875" customWidth="1"/>
    <col min="10" max="10" width="24.1796875" customWidth="1"/>
    <col min="11" max="12" width="14.54296875" customWidth="1"/>
    <col min="13" max="13" width="3.453125" style="1" customWidth="1"/>
    <col min="14" max="22" width="6.81640625" style="1" customWidth="1"/>
    <col min="23" max="16384" width="10.81640625" style="1"/>
  </cols>
  <sheetData>
    <row r="1" spans="1:12" x14ac:dyDescent="0.35">
      <c r="A1" s="15"/>
      <c r="B1" s="16"/>
      <c r="C1" s="16"/>
      <c r="D1" s="16"/>
      <c r="E1" s="16"/>
      <c r="F1" s="16"/>
      <c r="G1" s="16"/>
      <c r="I1" s="34"/>
      <c r="J1" s="34"/>
      <c r="K1" s="34"/>
      <c r="L1" s="35"/>
    </row>
    <row r="2" spans="1:12" ht="23.15" customHeight="1" x14ac:dyDescent="0.3">
      <c r="A2" s="17"/>
      <c r="B2" s="18"/>
      <c r="C2" s="18"/>
      <c r="D2" s="112" t="s">
        <v>65</v>
      </c>
      <c r="E2" s="112"/>
      <c r="F2" s="112"/>
      <c r="G2" s="112"/>
      <c r="I2" s="70"/>
      <c r="J2" s="116" t="s">
        <v>65</v>
      </c>
      <c r="K2" s="116"/>
      <c r="L2" s="116"/>
    </row>
    <row r="3" spans="1:12" ht="14.5" customHeight="1" x14ac:dyDescent="0.3">
      <c r="A3" s="17"/>
      <c r="B3" s="18"/>
      <c r="C3" s="18"/>
      <c r="D3" s="112"/>
      <c r="E3" s="112"/>
      <c r="F3" s="112"/>
      <c r="G3" s="112"/>
      <c r="I3" s="34"/>
      <c r="J3" s="116"/>
      <c r="K3" s="116"/>
      <c r="L3" s="116"/>
    </row>
    <row r="4" spans="1:12" ht="15.65" customHeight="1" x14ac:dyDescent="0.35">
      <c r="A4" s="17"/>
      <c r="B4" s="18"/>
      <c r="C4" s="18"/>
      <c r="D4" s="112"/>
      <c r="E4" s="112"/>
      <c r="F4" s="112"/>
      <c r="G4" s="112"/>
      <c r="I4" s="76"/>
      <c r="J4" s="116"/>
      <c r="K4" s="116"/>
      <c r="L4" s="116"/>
    </row>
    <row r="5" spans="1:12" ht="14.5" customHeight="1" x14ac:dyDescent="0.3">
      <c r="A5" s="17"/>
      <c r="B5" s="18"/>
      <c r="C5" s="18"/>
      <c r="D5" s="112"/>
      <c r="E5" s="112"/>
      <c r="F5" s="112"/>
      <c r="G5" s="112"/>
      <c r="I5" s="34"/>
      <c r="J5" s="116"/>
      <c r="K5" s="116"/>
      <c r="L5" s="116"/>
    </row>
    <row r="6" spans="1:12" x14ac:dyDescent="0.35">
      <c r="A6" s="17"/>
      <c r="B6" s="18"/>
      <c r="C6" s="18"/>
      <c r="D6" s="18"/>
      <c r="F6" s="18"/>
      <c r="G6" s="18"/>
      <c r="I6" s="35"/>
      <c r="J6" s="35"/>
      <c r="K6" s="107"/>
      <c r="L6" s="107"/>
    </row>
    <row r="7" spans="1:12" ht="16.5" customHeight="1" x14ac:dyDescent="0.3">
      <c r="A7" s="108" t="s">
        <v>66</v>
      </c>
      <c r="B7" s="109"/>
      <c r="C7" s="109"/>
      <c r="D7" s="109"/>
      <c r="E7" s="109"/>
      <c r="F7" s="109"/>
      <c r="G7" s="65"/>
      <c r="I7" s="18"/>
      <c r="J7" s="18"/>
      <c r="K7" s="18"/>
      <c r="L7" s="61"/>
    </row>
    <row r="8" spans="1:12" ht="16.5" x14ac:dyDescent="0.35">
      <c r="A8" s="110" t="s">
        <v>0</v>
      </c>
      <c r="B8" s="111"/>
      <c r="C8" s="111"/>
      <c r="D8" s="111"/>
      <c r="E8" s="111"/>
      <c r="F8" s="111"/>
      <c r="G8" s="66"/>
      <c r="I8" s="106" t="s">
        <v>1</v>
      </c>
      <c r="J8" s="106"/>
      <c r="K8" s="106"/>
      <c r="L8" s="106"/>
    </row>
    <row r="9" spans="1:12" ht="15.5" x14ac:dyDescent="0.35">
      <c r="A9" s="67" t="s">
        <v>2</v>
      </c>
      <c r="B9" s="68"/>
      <c r="C9" s="68"/>
      <c r="D9" s="68"/>
      <c r="E9" s="68"/>
      <c r="F9" s="68"/>
      <c r="G9" s="68"/>
      <c r="I9" s="55"/>
      <c r="J9" s="55"/>
      <c r="K9" s="35"/>
      <c r="L9" s="35"/>
    </row>
    <row r="10" spans="1:12" x14ac:dyDescent="0.35">
      <c r="A10" s="2" t="s">
        <v>3</v>
      </c>
      <c r="B10" s="4"/>
      <c r="C10" s="6" t="s">
        <v>4</v>
      </c>
      <c r="D10" s="4"/>
      <c r="E10" s="2" t="s">
        <v>5</v>
      </c>
      <c r="F10" s="103" t="s">
        <v>6</v>
      </c>
      <c r="G10" s="91"/>
      <c r="I10" s="35"/>
      <c r="J10" s="35"/>
      <c r="K10" s="35"/>
      <c r="L10" s="35"/>
    </row>
    <row r="11" spans="1:12" ht="14.5" customHeight="1" x14ac:dyDescent="0.35">
      <c r="A11" s="17"/>
      <c r="B11" s="18"/>
      <c r="C11" s="18"/>
      <c r="D11" s="18"/>
      <c r="E11" s="2" t="s">
        <v>7</v>
      </c>
      <c r="F11" s="103" t="s">
        <v>8</v>
      </c>
      <c r="G11" s="91"/>
      <c r="I11" s="71" t="s">
        <v>9</v>
      </c>
      <c r="J11" s="72"/>
      <c r="K11" s="47" t="s">
        <v>10</v>
      </c>
      <c r="L11" s="35"/>
    </row>
    <row r="12" spans="1:12" ht="14.5" customHeight="1" x14ac:dyDescent="0.35">
      <c r="A12" s="17"/>
      <c r="B12" s="18"/>
      <c r="C12" s="18"/>
      <c r="D12" s="18"/>
      <c r="E12" s="2" t="s">
        <v>11</v>
      </c>
      <c r="F12" s="104" t="s">
        <v>12</v>
      </c>
      <c r="G12" s="105"/>
      <c r="I12" s="73" t="s">
        <v>13</v>
      </c>
      <c r="J12" s="74"/>
      <c r="K12" s="48">
        <v>6500</v>
      </c>
      <c r="L12" s="35"/>
    </row>
    <row r="13" spans="1:12" ht="14.15" customHeight="1" x14ac:dyDescent="0.35">
      <c r="A13" s="17"/>
      <c r="B13" s="18"/>
      <c r="C13" s="18"/>
      <c r="D13" s="18"/>
      <c r="E13" s="18"/>
      <c r="F13" s="30"/>
      <c r="G13" s="30"/>
      <c r="I13" s="73" t="s">
        <v>14</v>
      </c>
      <c r="J13" s="75"/>
      <c r="K13" s="48">
        <v>6000</v>
      </c>
      <c r="L13" s="35"/>
    </row>
    <row r="14" spans="1:12" x14ac:dyDescent="0.35">
      <c r="A14" s="17" t="s">
        <v>15</v>
      </c>
      <c r="B14" s="18"/>
      <c r="C14" s="18"/>
      <c r="D14" s="18"/>
      <c r="E14" s="18"/>
      <c r="F14" s="18"/>
      <c r="G14" s="56" t="s">
        <v>16</v>
      </c>
      <c r="I14" s="73" t="s">
        <v>17</v>
      </c>
      <c r="J14" s="75"/>
      <c r="K14" s="48">
        <v>5000</v>
      </c>
      <c r="L14" s="35"/>
    </row>
    <row r="15" spans="1:12" ht="19" customHeight="1" x14ac:dyDescent="0.35">
      <c r="A15" s="2" t="s">
        <v>18</v>
      </c>
      <c r="B15" s="3" t="s">
        <v>19</v>
      </c>
      <c r="C15" s="3"/>
      <c r="D15" s="3"/>
      <c r="E15" s="85"/>
      <c r="F15" s="86"/>
      <c r="G15" s="86"/>
      <c r="I15" s="73" t="s">
        <v>20</v>
      </c>
      <c r="J15" s="75"/>
      <c r="K15" s="48">
        <v>2500</v>
      </c>
      <c r="L15" s="35"/>
    </row>
    <row r="16" spans="1:12" ht="19" customHeight="1" x14ac:dyDescent="0.35">
      <c r="A16" s="2"/>
      <c r="B16" s="3"/>
      <c r="C16" s="3" t="s">
        <v>21</v>
      </c>
      <c r="D16" s="3"/>
      <c r="E16" s="85"/>
      <c r="F16" s="86"/>
      <c r="G16" s="86"/>
      <c r="I16" s="52"/>
      <c r="J16" s="52"/>
      <c r="K16" s="52"/>
      <c r="L16" s="52"/>
    </row>
    <row r="17" spans="1:12" ht="19" customHeight="1" x14ac:dyDescent="0.35">
      <c r="A17" s="2"/>
      <c r="B17" s="3"/>
      <c r="C17" s="3" t="s">
        <v>22</v>
      </c>
      <c r="D17" s="3"/>
      <c r="E17" s="85"/>
      <c r="F17" s="86"/>
      <c r="G17" s="86"/>
      <c r="I17" s="51" t="s">
        <v>23</v>
      </c>
      <c r="J17" s="53"/>
      <c r="K17" s="46"/>
      <c r="L17" s="46"/>
    </row>
    <row r="18" spans="1:12" ht="19" customHeight="1" x14ac:dyDescent="0.35">
      <c r="A18" s="2" t="s">
        <v>24</v>
      </c>
      <c r="B18" s="3" t="s">
        <v>5</v>
      </c>
      <c r="C18" s="3"/>
      <c r="D18" s="4"/>
      <c r="E18" s="83"/>
      <c r="F18" s="84"/>
      <c r="G18" s="84"/>
      <c r="I18" s="53" t="s">
        <v>25</v>
      </c>
      <c r="J18" s="53"/>
      <c r="K18" s="35"/>
      <c r="L18" s="35"/>
    </row>
    <row r="19" spans="1:12" ht="19" customHeight="1" x14ac:dyDescent="0.35">
      <c r="A19" s="2"/>
      <c r="B19" s="3"/>
      <c r="C19" s="3" t="s">
        <v>26</v>
      </c>
      <c r="D19" s="4"/>
      <c r="E19" s="85"/>
      <c r="F19" s="86"/>
      <c r="G19" s="86"/>
      <c r="K19" s="49"/>
      <c r="L19" s="44"/>
    </row>
    <row r="20" spans="1:12" ht="19" customHeight="1" x14ac:dyDescent="0.35">
      <c r="A20" s="2"/>
      <c r="B20" s="3"/>
      <c r="C20" s="3" t="s">
        <v>27</v>
      </c>
      <c r="D20" s="4"/>
      <c r="E20" s="87"/>
      <c r="F20" s="88"/>
      <c r="G20" s="88"/>
      <c r="I20" s="45" t="s">
        <v>28</v>
      </c>
      <c r="J20" s="45"/>
      <c r="K20" s="49"/>
      <c r="L20" s="49"/>
    </row>
    <row r="21" spans="1:12" ht="19" customHeight="1" x14ac:dyDescent="0.35">
      <c r="A21" s="2"/>
      <c r="B21" s="3" t="s">
        <v>29</v>
      </c>
      <c r="C21" s="3"/>
      <c r="D21" s="4"/>
      <c r="E21" s="85"/>
      <c r="F21" s="86"/>
      <c r="G21" s="86"/>
      <c r="I21" s="45" t="s">
        <v>30</v>
      </c>
      <c r="J21" s="45"/>
      <c r="K21" s="44"/>
      <c r="L21" s="44"/>
    </row>
    <row r="22" spans="1:12" ht="19" customHeight="1" x14ac:dyDescent="0.35">
      <c r="A22" s="2"/>
      <c r="B22" s="3"/>
      <c r="C22" s="3" t="s">
        <v>26</v>
      </c>
      <c r="D22" s="4"/>
      <c r="E22" s="85"/>
      <c r="F22" s="86"/>
      <c r="G22" s="86"/>
      <c r="I22" s="35"/>
      <c r="J22" s="35"/>
      <c r="K22" s="44"/>
      <c r="L22" s="44"/>
    </row>
    <row r="23" spans="1:12" ht="19" customHeight="1" x14ac:dyDescent="0.35">
      <c r="A23" s="2"/>
      <c r="B23" s="3"/>
      <c r="C23" s="3" t="s">
        <v>31</v>
      </c>
      <c r="D23" s="4"/>
      <c r="E23" s="85"/>
      <c r="F23" s="86"/>
      <c r="G23" s="86"/>
      <c r="I23" s="53" t="s">
        <v>32</v>
      </c>
      <c r="J23" s="53"/>
      <c r="K23" s="35"/>
      <c r="L23" s="35"/>
    </row>
    <row r="24" spans="1:12" ht="19" customHeight="1" x14ac:dyDescent="0.35">
      <c r="A24" s="2"/>
      <c r="B24" s="3"/>
      <c r="C24" s="3" t="s">
        <v>33</v>
      </c>
      <c r="D24" s="4"/>
      <c r="E24" s="96"/>
      <c r="F24" s="93"/>
      <c r="G24" s="93"/>
      <c r="I24" s="51" t="s">
        <v>34</v>
      </c>
      <c r="J24" s="53"/>
      <c r="K24" s="50"/>
      <c r="L24" s="50"/>
    </row>
    <row r="25" spans="1:12" ht="16.5" customHeight="1" x14ac:dyDescent="0.35">
      <c r="A25" s="17"/>
      <c r="B25" s="18"/>
      <c r="C25" s="18"/>
      <c r="D25" s="18"/>
      <c r="E25" s="18"/>
      <c r="F25" s="18"/>
      <c r="G25" s="18"/>
      <c r="I25" s="53" t="s">
        <v>35</v>
      </c>
      <c r="J25" s="53"/>
      <c r="K25" s="46"/>
      <c r="L25" s="35"/>
    </row>
    <row r="26" spans="1:12" ht="14.5" customHeight="1" x14ac:dyDescent="0.35">
      <c r="A26" s="38" t="s">
        <v>36</v>
      </c>
      <c r="B26" s="28"/>
      <c r="C26" s="69"/>
      <c r="D26" s="27"/>
      <c r="E26" s="5" t="s">
        <v>37</v>
      </c>
      <c r="F26" s="63" t="s">
        <v>38</v>
      </c>
      <c r="G26" s="57" t="s">
        <v>39</v>
      </c>
      <c r="I26" s="45"/>
      <c r="J26" s="45"/>
      <c r="K26" s="46"/>
      <c r="L26" s="46"/>
    </row>
    <row r="27" spans="1:12" x14ac:dyDescent="0.35">
      <c r="A27" s="2" t="s">
        <v>67</v>
      </c>
      <c r="B27" s="3"/>
      <c r="C27" s="3"/>
      <c r="D27" s="4"/>
      <c r="E27" s="7"/>
      <c r="F27" s="64">
        <v>6500</v>
      </c>
      <c r="G27" s="58">
        <f>E27*F27</f>
        <v>0</v>
      </c>
      <c r="I27" s="53" t="s">
        <v>41</v>
      </c>
      <c r="J27" s="53"/>
      <c r="K27" s="36" t="s">
        <v>12</v>
      </c>
      <c r="L27" s="50"/>
    </row>
    <row r="28" spans="1:12" ht="14.5" customHeight="1" x14ac:dyDescent="0.35">
      <c r="A28" s="2" t="s">
        <v>42</v>
      </c>
      <c r="B28" s="3"/>
      <c r="C28" s="3"/>
      <c r="D28" s="3"/>
      <c r="E28" s="7"/>
      <c r="F28" s="64">
        <v>6000</v>
      </c>
      <c r="G28" s="58">
        <f t="shared" ref="G28:G32" si="0">E28*F28</f>
        <v>0</v>
      </c>
      <c r="I28" s="62" t="s">
        <v>68</v>
      </c>
      <c r="J28" s="62"/>
    </row>
    <row r="29" spans="1:12" ht="14.5" customHeight="1" x14ac:dyDescent="0.35">
      <c r="A29" s="2" t="s">
        <v>43</v>
      </c>
      <c r="B29" s="3"/>
      <c r="C29" s="3"/>
      <c r="D29" s="3"/>
      <c r="E29" s="7"/>
      <c r="F29" s="64">
        <v>5000</v>
      </c>
      <c r="G29" s="58">
        <f t="shared" si="0"/>
        <v>0</v>
      </c>
      <c r="I29" s="35"/>
      <c r="J29" s="35"/>
      <c r="K29" s="46"/>
      <c r="L29" s="35"/>
    </row>
    <row r="30" spans="1:12" ht="14.15" customHeight="1" x14ac:dyDescent="0.35">
      <c r="A30" s="2" t="s">
        <v>44</v>
      </c>
      <c r="B30" s="3"/>
      <c r="C30" s="3"/>
      <c r="D30" s="3"/>
      <c r="E30" s="7"/>
      <c r="F30" s="64">
        <v>1400</v>
      </c>
      <c r="G30" s="58">
        <f t="shared" si="0"/>
        <v>0</v>
      </c>
      <c r="I30" s="53" t="s">
        <v>45</v>
      </c>
      <c r="J30" s="53"/>
      <c r="K30" s="35"/>
      <c r="L30" s="35"/>
    </row>
    <row r="31" spans="1:12" x14ac:dyDescent="0.35">
      <c r="A31" s="2" t="s">
        <v>46</v>
      </c>
      <c r="B31" s="3"/>
      <c r="C31" s="3"/>
      <c r="D31" s="3"/>
      <c r="E31" s="7"/>
      <c r="F31" s="64">
        <v>2500</v>
      </c>
      <c r="G31" s="58">
        <f t="shared" si="0"/>
        <v>0</v>
      </c>
      <c r="I31" s="35"/>
      <c r="J31" s="35"/>
      <c r="K31" s="46"/>
      <c r="L31" s="35"/>
    </row>
    <row r="32" spans="1:12" x14ac:dyDescent="0.35">
      <c r="A32" s="2" t="s">
        <v>47</v>
      </c>
      <c r="B32" s="3"/>
      <c r="C32" s="3"/>
      <c r="D32" s="3"/>
      <c r="E32" s="7"/>
      <c r="F32" s="64">
        <v>2500</v>
      </c>
      <c r="G32" s="58">
        <f t="shared" si="0"/>
        <v>0</v>
      </c>
      <c r="I32" s="53" t="s">
        <v>48</v>
      </c>
      <c r="J32" s="53"/>
      <c r="K32" s="46"/>
      <c r="L32" s="35"/>
    </row>
    <row r="33" spans="1:12" ht="14.5" customHeight="1" thickBot="1" x14ac:dyDescent="0.4">
      <c r="A33" s="33"/>
      <c r="B33" s="113" t="s">
        <v>49</v>
      </c>
      <c r="C33" s="114"/>
      <c r="D33" s="115">
        <v>45306</v>
      </c>
      <c r="E33" s="18"/>
      <c r="F33" s="37" t="s">
        <v>50</v>
      </c>
      <c r="G33" s="59">
        <f>SUM(G27:G32)</f>
        <v>0</v>
      </c>
      <c r="I33" s="53" t="s">
        <v>51</v>
      </c>
      <c r="J33" s="53"/>
      <c r="K33" s="35"/>
      <c r="L33" s="35"/>
    </row>
    <row r="34" spans="1:12" ht="14.15" customHeight="1" thickTop="1" x14ac:dyDescent="0.35">
      <c r="A34" s="20"/>
      <c r="B34" s="22"/>
      <c r="C34" s="22"/>
      <c r="D34" s="21"/>
      <c r="E34" s="18"/>
      <c r="F34" s="29"/>
      <c r="G34" s="60"/>
      <c r="I34" s="53" t="s">
        <v>52</v>
      </c>
      <c r="J34" s="53"/>
      <c r="K34" s="35"/>
      <c r="L34" s="35"/>
    </row>
    <row r="35" spans="1:12" ht="14.15" customHeight="1" x14ac:dyDescent="0.35">
      <c r="A35" s="77" t="s">
        <v>53</v>
      </c>
      <c r="B35" s="78"/>
      <c r="C35" s="97"/>
      <c r="D35" s="98"/>
      <c r="E35" s="98"/>
      <c r="F35" s="98"/>
      <c r="G35" s="98"/>
      <c r="I35" s="45"/>
      <c r="J35" s="45"/>
      <c r="K35" s="50"/>
      <c r="L35" s="50"/>
    </row>
    <row r="36" spans="1:12" ht="14.5" customHeight="1" x14ac:dyDescent="0.35">
      <c r="A36" s="79"/>
      <c r="B36" s="80"/>
      <c r="C36" s="99"/>
      <c r="D36" s="100"/>
      <c r="E36" s="100"/>
      <c r="F36" s="100"/>
      <c r="G36" s="100"/>
      <c r="I36" s="53" t="s">
        <v>54</v>
      </c>
      <c r="J36" s="53"/>
      <c r="K36" s="50"/>
      <c r="L36" s="50"/>
    </row>
    <row r="37" spans="1:12" ht="14.5" customHeight="1" x14ac:dyDescent="0.35">
      <c r="A37" s="79"/>
      <c r="B37" s="80"/>
      <c r="C37" s="99"/>
      <c r="D37" s="100"/>
      <c r="E37" s="100"/>
      <c r="F37" s="100"/>
      <c r="G37" s="100"/>
      <c r="I37" s="54" t="s">
        <v>12</v>
      </c>
      <c r="J37" s="54"/>
      <c r="K37" s="50"/>
      <c r="L37" s="50"/>
    </row>
    <row r="38" spans="1:12" x14ac:dyDescent="0.35">
      <c r="A38" s="79"/>
      <c r="B38" s="80"/>
      <c r="C38" s="99"/>
      <c r="D38" s="100"/>
      <c r="E38" s="100"/>
      <c r="F38" s="100"/>
      <c r="G38" s="100"/>
      <c r="I38" s="45"/>
      <c r="J38" s="45"/>
      <c r="K38" s="50"/>
      <c r="L38" s="50"/>
    </row>
    <row r="39" spans="1:12" x14ac:dyDescent="0.35">
      <c r="A39" s="81"/>
      <c r="B39" s="82"/>
      <c r="C39" s="101"/>
      <c r="D39" s="102"/>
      <c r="E39" s="102"/>
      <c r="F39" s="102"/>
      <c r="G39" s="102"/>
      <c r="I39" s="35"/>
      <c r="J39" s="35"/>
      <c r="K39" s="35"/>
      <c r="L39" s="35"/>
    </row>
    <row r="40" spans="1:12" x14ac:dyDescent="0.35">
      <c r="A40" s="17"/>
      <c r="B40" s="18"/>
      <c r="C40" s="18"/>
      <c r="D40" s="18"/>
      <c r="E40" s="18"/>
      <c r="F40" s="18"/>
      <c r="G40" s="18"/>
      <c r="I40" s="45"/>
      <c r="J40" s="45"/>
      <c r="K40" s="35"/>
      <c r="L40" s="35"/>
    </row>
    <row r="41" spans="1:12" x14ac:dyDescent="0.35">
      <c r="A41" s="31" t="s">
        <v>55</v>
      </c>
      <c r="B41" s="22"/>
      <c r="D41" s="18"/>
      <c r="E41" s="18"/>
      <c r="F41" s="36" t="s">
        <v>12</v>
      </c>
      <c r="I41" s="45"/>
      <c r="J41" s="45"/>
      <c r="K41" s="35"/>
      <c r="L41" s="35"/>
    </row>
    <row r="42" spans="1:12" x14ac:dyDescent="0.35">
      <c r="A42" s="17" t="s">
        <v>56</v>
      </c>
      <c r="B42" s="18"/>
      <c r="C42" s="18"/>
      <c r="D42" s="18"/>
      <c r="E42" s="18"/>
      <c r="F42" s="18"/>
      <c r="G42" s="18"/>
      <c r="I42" s="45"/>
      <c r="J42" s="45"/>
      <c r="K42" s="35"/>
      <c r="L42" s="35"/>
    </row>
    <row r="43" spans="1:12" x14ac:dyDescent="0.35">
      <c r="A43" s="17"/>
      <c r="B43" s="18"/>
      <c r="C43" s="18"/>
      <c r="D43" s="18"/>
      <c r="E43" s="18"/>
      <c r="F43" s="18"/>
      <c r="G43" s="18"/>
      <c r="I43" s="45"/>
      <c r="J43" s="45"/>
      <c r="K43" s="35"/>
      <c r="L43" s="35"/>
    </row>
    <row r="44" spans="1:12" x14ac:dyDescent="0.35">
      <c r="A44" s="23"/>
      <c r="B44" s="24"/>
      <c r="C44" s="24" t="s">
        <v>57</v>
      </c>
      <c r="D44" s="24"/>
      <c r="E44" s="24"/>
      <c r="F44" s="24" t="s">
        <v>58</v>
      </c>
      <c r="G44" s="24"/>
      <c r="I44" s="45"/>
      <c r="J44" s="45"/>
      <c r="K44" s="35"/>
      <c r="L44" s="35"/>
    </row>
    <row r="45" spans="1:12" s="26" customFormat="1" x14ac:dyDescent="0.35">
      <c r="A45" s="2" t="s">
        <v>59</v>
      </c>
      <c r="B45" s="4"/>
      <c r="C45" s="92"/>
      <c r="D45" s="93"/>
      <c r="E45" s="94"/>
      <c r="F45" s="95"/>
      <c r="G45" s="95"/>
      <c r="I45"/>
      <c r="J45"/>
      <c r="K45"/>
      <c r="L45"/>
    </row>
    <row r="46" spans="1:12" x14ac:dyDescent="0.35">
      <c r="A46" s="2" t="s">
        <v>60</v>
      </c>
      <c r="B46" s="4"/>
      <c r="C46" s="89"/>
      <c r="D46" s="88"/>
      <c r="E46" s="90"/>
      <c r="F46" s="91"/>
      <c r="G46" s="91"/>
    </row>
    <row r="47" spans="1:12" x14ac:dyDescent="0.35">
      <c r="A47" s="26"/>
      <c r="B47" s="26"/>
      <c r="C47" s="26"/>
      <c r="D47" s="26"/>
      <c r="E47" s="26"/>
      <c r="F47" s="26"/>
      <c r="G47" s="32">
        <v>45579</v>
      </c>
    </row>
  </sheetData>
  <protectedRanges>
    <protectedRange sqref="C35:G39" name="Kommentar"/>
    <protectedRange sqref="C46" name="Kvittering navn"/>
    <protectedRange sqref="C45" name="Kvittering dato"/>
    <protectedRange sqref="E29:E32" name="Antall smorevogner"/>
    <protectedRange sqref="E27:F27 E28 F28:F32" name="Antall smoreboder"/>
    <protectedRange sqref="E23:E24" name="Ankomstdag"/>
    <protectedRange sqref="E22" name="Mobiltlf parkering"/>
    <protectedRange sqref="E21" name="Pakeringsbillett"/>
    <protectedRange sqref="E20" name="Epost"/>
    <protectedRange sqref="E19" name="Mobiltelefon"/>
    <protectedRange sqref="E18" name="Kontaktperson"/>
    <protectedRange sqref="E15:E17" name="Leietaker"/>
  </protectedRanges>
  <mergeCells count="25">
    <mergeCell ref="I8:L8"/>
    <mergeCell ref="K6:L6"/>
    <mergeCell ref="A7:F7"/>
    <mergeCell ref="A8:F8"/>
    <mergeCell ref="D2:G5"/>
    <mergeCell ref="J2:L5"/>
    <mergeCell ref="E16:G16"/>
    <mergeCell ref="E17:G17"/>
    <mergeCell ref="F10:G10"/>
    <mergeCell ref="F11:G11"/>
    <mergeCell ref="F12:G12"/>
    <mergeCell ref="E15:G15"/>
    <mergeCell ref="C46:E46"/>
    <mergeCell ref="F46:G46"/>
    <mergeCell ref="E23:G23"/>
    <mergeCell ref="C45:E45"/>
    <mergeCell ref="F45:G45"/>
    <mergeCell ref="E24:G24"/>
    <mergeCell ref="C35:G39"/>
    <mergeCell ref="A35:B39"/>
    <mergeCell ref="E18:G18"/>
    <mergeCell ref="E19:G19"/>
    <mergeCell ref="E21:G21"/>
    <mergeCell ref="E22:G22"/>
    <mergeCell ref="E20:G20"/>
  </mergeCells>
  <hyperlinks>
    <hyperlink ref="F12" r:id="rId1" xr:uid="{D24494B8-13DD-4B00-9672-6D85205E5604}"/>
    <hyperlink ref="K27" r:id="rId2" xr:uid="{E4689208-1976-416E-B7DE-85B4CB479F48}"/>
    <hyperlink ref="F41" r:id="rId3" xr:uid="{2ABA4A5F-16FF-4CD9-B207-182EB6516329}"/>
    <hyperlink ref="I37" r:id="rId4" xr:uid="{C53660A0-D1FE-465B-861F-8980B3E13A70}"/>
  </hyperlinks>
  <printOptions horizontalCentered="1" verticalCentered="1"/>
  <pageMargins left="0.23622047244094491" right="0.23622047244094491" top="0" bottom="0" header="0.31496062992125984" footer="0.31496062992125984"/>
  <pageSetup paperSize="9" scale="110" fitToHeight="0" orientation="portrait" horizontalDpi="4294967293" verticalDpi="4294967293" r:id="rId5"/>
  <colBreaks count="1" manualBreakCount="1">
    <brk id="7" max="45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"/>
  <sheetViews>
    <sheetView zoomScaleNormal="100" workbookViewId="0">
      <selection activeCell="F6" sqref="F6"/>
    </sheetView>
  </sheetViews>
  <sheetFormatPr baseColWidth="10" defaultColWidth="6.453125" defaultRowHeight="14.5" x14ac:dyDescent="0.35"/>
  <cols>
    <col min="1" max="4" width="2.81640625" customWidth="1"/>
    <col min="5" max="5" width="15.54296875" bestFit="1" customWidth="1"/>
    <col min="7" max="7" width="11.1796875" style="9" bestFit="1" customWidth="1"/>
    <col min="8" max="8" width="8.54296875" bestFit="1" customWidth="1"/>
    <col min="9" max="9" width="5.81640625" customWidth="1"/>
    <col min="13" max="13" width="9.1796875" bestFit="1" customWidth="1"/>
    <col min="14" max="14" width="16.54296875" bestFit="1" customWidth="1"/>
    <col min="20" max="20" width="10.54296875" style="9" bestFit="1" customWidth="1"/>
    <col min="21" max="21" width="6.453125" style="9"/>
  </cols>
  <sheetData>
    <row r="1" spans="1:30" x14ac:dyDescent="0.35">
      <c r="D1" s="14" t="s">
        <v>61</v>
      </c>
    </row>
    <row r="2" spans="1:30" s="1" customFormat="1" ht="14" x14ac:dyDescent="0.3">
      <c r="E2" s="1">
        <f>+'Ark1'!E15</f>
        <v>0</v>
      </c>
      <c r="F2" s="1">
        <f>+'Ark1'!E18</f>
        <v>0</v>
      </c>
      <c r="G2" s="8">
        <f>+'Ark1'!E19</f>
        <v>0</v>
      </c>
      <c r="H2" s="1">
        <f>+'Ark1'!E20</f>
        <v>0</v>
      </c>
      <c r="I2" s="1">
        <f>+'Ark1'!F27</f>
        <v>6500</v>
      </c>
      <c r="J2" s="1">
        <f>+'Ark1'!F28</f>
        <v>6000</v>
      </c>
      <c r="K2" s="1">
        <f>+'Ark1'!F29</f>
        <v>5000</v>
      </c>
      <c r="L2" s="1">
        <f>+'Ark1'!F32</f>
        <v>2500</v>
      </c>
      <c r="M2" s="11">
        <f>+'Ark1'!G33</f>
        <v>0</v>
      </c>
      <c r="N2" s="1" t="str">
        <f>'Ark1'!E21&amp;" - "&amp;'Ark1'!E22</f>
        <v xml:space="preserve"> - </v>
      </c>
      <c r="O2" s="1">
        <f>+'Ark1'!F27</f>
        <v>6500</v>
      </c>
      <c r="P2" s="1">
        <f>+'Ark1'!F28</f>
        <v>6000</v>
      </c>
      <c r="Q2" s="1">
        <f>+'Ark1'!F32</f>
        <v>2500</v>
      </c>
      <c r="T2" s="12">
        <f>+'Ark1'!E23</f>
        <v>0</v>
      </c>
      <c r="U2" s="13"/>
      <c r="AC2" s="1" t="str">
        <f>+'Ark1'!A35&amp;"     "&amp;'Ark1'!A36&amp;"     "&amp;'Ark1'!A37&amp;"     "&amp;'Ark1'!A38&amp;"     "&amp;'Ark1'!A39</f>
        <v xml:space="preserve">Kom-mentar:                    </v>
      </c>
      <c r="AD2" s="1" t="s">
        <v>62</v>
      </c>
    </row>
    <row r="3" spans="1:30" x14ac:dyDescent="0.35">
      <c r="M3" s="10"/>
    </row>
    <row r="4" spans="1:30" x14ac:dyDescent="0.35">
      <c r="M4" s="10"/>
    </row>
    <row r="5" spans="1:30" x14ac:dyDescent="0.35">
      <c r="A5" s="2" t="s">
        <v>40</v>
      </c>
      <c r="F5" s="39" t="s">
        <v>37</v>
      </c>
      <c r="G5" s="40" t="s">
        <v>63</v>
      </c>
      <c r="H5" s="41" t="s">
        <v>64</v>
      </c>
      <c r="M5" s="10"/>
    </row>
    <row r="6" spans="1:30" x14ac:dyDescent="0.35">
      <c r="A6" s="2" t="s">
        <v>42</v>
      </c>
      <c r="F6" s="17">
        <f>IF('Ark1'!E27&lt;1,0,'Ark1'!E27)</f>
        <v>0</v>
      </c>
      <c r="G6" s="19">
        <v>6000</v>
      </c>
      <c r="H6" s="42">
        <f>F6*G6</f>
        <v>0</v>
      </c>
      <c r="M6" s="10"/>
    </row>
    <row r="7" spans="1:30" x14ac:dyDescent="0.35">
      <c r="A7" s="2" t="s">
        <v>43</v>
      </c>
      <c r="F7" s="17">
        <f>IF('Ark1'!E28&lt;1,0,'Ark1'!E28)</f>
        <v>0</v>
      </c>
      <c r="G7" s="19">
        <v>6000</v>
      </c>
      <c r="H7" s="42">
        <f t="shared" ref="H7:H9" si="0">F7*G7</f>
        <v>0</v>
      </c>
      <c r="M7" s="10"/>
    </row>
    <row r="8" spans="1:30" x14ac:dyDescent="0.35">
      <c r="A8" s="2" t="s">
        <v>47</v>
      </c>
      <c r="F8" s="17">
        <f>IF('Ark1'!E29&lt;1,0,'Ark1'!E29)</f>
        <v>0</v>
      </c>
      <c r="G8" s="19">
        <v>4500</v>
      </c>
      <c r="H8" s="42">
        <f t="shared" si="0"/>
        <v>0</v>
      </c>
      <c r="M8" s="10"/>
    </row>
    <row r="9" spans="1:30" x14ac:dyDescent="0.35">
      <c r="F9" s="23">
        <f>IF('Ark1'!E32&lt;1,0,'Ark1'!E32)</f>
        <v>0</v>
      </c>
      <c r="G9" s="25">
        <v>2000</v>
      </c>
      <c r="H9" s="43">
        <f t="shared" si="0"/>
        <v>0</v>
      </c>
      <c r="M9" s="10"/>
    </row>
    <row r="10" spans="1:30" x14ac:dyDescent="0.35">
      <c r="M10" s="10"/>
    </row>
    <row r="11" spans="1:30" x14ac:dyDescent="0.35">
      <c r="M11" s="10"/>
    </row>
    <row r="12" spans="1:30" x14ac:dyDescent="0.35">
      <c r="M12" s="10"/>
    </row>
    <row r="13" spans="1:30" x14ac:dyDescent="0.35">
      <c r="M13" s="10"/>
    </row>
    <row r="14" spans="1:30" x14ac:dyDescent="0.35">
      <c r="M14" s="10"/>
    </row>
    <row r="15" spans="1:30" x14ac:dyDescent="0.35">
      <c r="M15" s="10"/>
    </row>
    <row r="16" spans="1:30" x14ac:dyDescent="0.35">
      <c r="M16" s="10"/>
    </row>
    <row r="17" spans="13:13" x14ac:dyDescent="0.35">
      <c r="M17" s="10"/>
    </row>
  </sheetData>
  <sheetProtection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Ark1</vt:lpstr>
      <vt:lpstr>Ark2</vt:lpstr>
      <vt:lpstr>'Ark1'!Utskriftsområde</vt:lpstr>
      <vt:lpstr>'Ark2'!Utskriftstitler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Bruker</dc:creator>
  <cp:keywords/>
  <dc:description/>
  <cp:lastModifiedBy>Erling Jellum</cp:lastModifiedBy>
  <cp:revision/>
  <cp:lastPrinted>2023-10-14T08:27:00Z</cp:lastPrinted>
  <dcterms:created xsi:type="dcterms:W3CDTF">2016-10-09T18:43:19Z</dcterms:created>
  <dcterms:modified xsi:type="dcterms:W3CDTF">2023-10-14T09:09:07Z</dcterms:modified>
  <cp:category/>
  <cp:contentStatus/>
</cp:coreProperties>
</file>