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ellehasle/Documents/Dokumenter – Michelles MacBook Pro (2)/NOR Freeski/Maler og logoer/"/>
    </mc:Choice>
  </mc:AlternateContent>
  <xr:revisionPtr revIDLastSave="0" documentId="13_ncr:1_{026E1DCE-4CA4-8E45-9527-182F553B5C7F}" xr6:coauthVersionLast="47" xr6:coauthVersionMax="47" xr10:uidLastSave="{00000000-0000-0000-0000-000000000000}"/>
  <bookViews>
    <workbookView xWindow="4460" yWindow="940" windowWidth="24600" windowHeight="18260" activeTab="3" xr2:uid="{036EB8F7-6605-8A46-9833-E99D23CFC075}"/>
  </bookViews>
  <sheets>
    <sheet name="SS v1" sheetId="2" r:id="rId1"/>
    <sheet name="SS v2" sheetId="1" r:id="rId2"/>
    <sheet name="BA v1" sheetId="3" r:id="rId3"/>
    <sheet name="BA v2" sheetId="6" r:id="rId4"/>
    <sheet name="BA v3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2" l="1"/>
  <c r="H19" i="1"/>
  <c r="H6" i="1"/>
  <c r="G7" i="1" s="1"/>
  <c r="H7" i="1" s="1"/>
  <c r="G8" i="1" s="1"/>
  <c r="H6" i="2"/>
  <c r="G7" i="2" s="1"/>
  <c r="H7" i="2" s="1"/>
  <c r="G8" i="2" s="1"/>
  <c r="G7" i="3"/>
  <c r="H6" i="4"/>
  <c r="G7" i="4" s="1"/>
  <c r="H7" i="4" s="1"/>
  <c r="G8" i="4" s="1"/>
  <c r="H8" i="4" s="1"/>
  <c r="G9" i="4" s="1"/>
  <c r="H9" i="4" s="1"/>
  <c r="G10" i="4" s="1"/>
  <c r="H10" i="4" s="1"/>
  <c r="G11" i="4" s="1"/>
  <c r="H11" i="4" s="1"/>
  <c r="G12" i="4" s="1"/>
  <c r="H12" i="4" s="1"/>
  <c r="G13" i="4" s="1"/>
  <c r="H13" i="4" s="1"/>
  <c r="G14" i="4" s="1"/>
  <c r="H14" i="4" s="1"/>
  <c r="G15" i="4" s="1"/>
  <c r="H15" i="4" s="1"/>
  <c r="G16" i="4" s="1"/>
  <c r="H16" i="4" s="1"/>
  <c r="G17" i="4" s="1"/>
  <c r="H17" i="4" s="1"/>
  <c r="G18" i="4" s="1"/>
  <c r="H18" i="4" s="1"/>
  <c r="G19" i="4" s="1"/>
  <c r="H19" i="4" s="1"/>
  <c r="G20" i="4" s="1"/>
  <c r="H20" i="4" s="1"/>
  <c r="G21" i="4" s="1"/>
  <c r="H21" i="4" s="1"/>
  <c r="G22" i="4" s="1"/>
  <c r="G23" i="6"/>
  <c r="H22" i="6"/>
  <c r="G22" i="6"/>
  <c r="H21" i="6"/>
  <c r="G21" i="6"/>
  <c r="H20" i="6"/>
  <c r="G20" i="6"/>
  <c r="H19" i="6"/>
  <c r="D28" i="6"/>
  <c r="D24" i="6"/>
  <c r="G19" i="6"/>
  <c r="H18" i="6"/>
  <c r="G18" i="6"/>
  <c r="H17" i="6"/>
  <c r="G17" i="6"/>
  <c r="H16" i="6"/>
  <c r="H15" i="6"/>
  <c r="G15" i="6"/>
  <c r="H14" i="6"/>
  <c r="G14" i="6"/>
  <c r="H13" i="6"/>
  <c r="G13" i="6"/>
  <c r="H12" i="6"/>
  <c r="G12" i="6"/>
  <c r="H11" i="6"/>
  <c r="G11" i="6"/>
  <c r="H10" i="6"/>
  <c r="G10" i="6"/>
  <c r="H9" i="6"/>
  <c r="G9" i="6"/>
  <c r="H8" i="6"/>
  <c r="G8" i="6"/>
  <c r="H7" i="6"/>
  <c r="H6" i="6"/>
  <c r="G7" i="6" s="1"/>
  <c r="D27" i="6"/>
  <c r="D23" i="6"/>
  <c r="D22" i="6"/>
  <c r="D21" i="6"/>
  <c r="D27" i="4"/>
  <c r="D26" i="4"/>
  <c r="D23" i="4"/>
  <c r="D22" i="4"/>
  <c r="D21" i="4"/>
  <c r="D20" i="4"/>
  <c r="H6" i="3"/>
  <c r="H7" i="3" s="1"/>
  <c r="G8" i="3" s="1"/>
  <c r="H8" i="3" s="1"/>
  <c r="G9" i="3" s="1"/>
  <c r="H9" i="3" s="1"/>
  <c r="G10" i="3" s="1"/>
  <c r="D27" i="3"/>
  <c r="D26" i="3"/>
  <c r="D20" i="3"/>
  <c r="D23" i="3"/>
  <c r="D22" i="3"/>
  <c r="D21" i="3"/>
  <c r="D28" i="2"/>
  <c r="D21" i="2"/>
  <c r="G22" i="2"/>
  <c r="H22" i="2" s="1"/>
  <c r="G23" i="2" s="1"/>
  <c r="D27" i="2"/>
  <c r="D24" i="2"/>
  <c r="D23" i="2"/>
  <c r="D22" i="2"/>
  <c r="G20" i="1"/>
  <c r="H20" i="1" s="1"/>
  <c r="G21" i="1" s="1"/>
  <c r="D29" i="1"/>
  <c r="D28" i="1"/>
  <c r="D23" i="1"/>
  <c r="D22" i="1"/>
  <c r="H8" i="2" l="1"/>
  <c r="H8" i="1"/>
  <c r="H21" i="1"/>
  <c r="G22" i="1" s="1"/>
  <c r="H22" i="1" s="1"/>
  <c r="G23" i="1" s="1"/>
  <c r="H23" i="1" s="1"/>
  <c r="G24" i="1" s="1"/>
  <c r="H24" i="1" s="1"/>
  <c r="G25" i="1" s="1"/>
  <c r="H25" i="1" s="1"/>
  <c r="G26" i="1" s="1"/>
  <c r="H26" i="1" s="1"/>
  <c r="G27" i="1" s="1"/>
  <c r="H10" i="3"/>
  <c r="G11" i="3" s="1"/>
  <c r="H11" i="3" s="1"/>
  <c r="G12" i="3" s="1"/>
  <c r="H12" i="3" s="1"/>
  <c r="G13" i="3" s="1"/>
  <c r="H13" i="3" s="1"/>
  <c r="G14" i="3" s="1"/>
  <c r="H14" i="3" s="1"/>
  <c r="G15" i="3" s="1"/>
  <c r="H15" i="3" s="1"/>
  <c r="G16" i="3" s="1"/>
  <c r="H16" i="3" s="1"/>
  <c r="G17" i="3" s="1"/>
  <c r="H17" i="3" s="1"/>
  <c r="G18" i="3" s="1"/>
  <c r="H18" i="3" s="1"/>
  <c r="G19" i="3" s="1"/>
  <c r="H19" i="3" s="1"/>
  <c r="G20" i="3" s="1"/>
  <c r="H20" i="3" s="1"/>
  <c r="G21" i="3" s="1"/>
  <c r="H21" i="3" s="1"/>
  <c r="G22" i="3" s="1"/>
  <c r="H22" i="3" s="1"/>
  <c r="G23" i="3" s="1"/>
  <c r="H23" i="3" s="1"/>
  <c r="G24" i="3" s="1"/>
  <c r="H24" i="3" s="1"/>
  <c r="G25" i="3" s="1"/>
  <c r="H25" i="3" s="1"/>
  <c r="G26" i="3" s="1"/>
  <c r="H26" i="3" s="1"/>
  <c r="G27" i="3" s="1"/>
  <c r="G16" i="6"/>
  <c r="H23" i="2"/>
  <c r="G24" i="2" s="1"/>
  <c r="H24" i="2" s="1"/>
  <c r="G25" i="2" s="1"/>
  <c r="H25" i="2" s="1"/>
  <c r="G26" i="2" s="1"/>
  <c r="H26" i="2" s="1"/>
  <c r="G27" i="2" s="1"/>
  <c r="H27" i="2" s="1"/>
  <c r="G28" i="2" s="1"/>
  <c r="H28" i="2" s="1"/>
  <c r="G29" i="2" s="1"/>
  <c r="G9" i="2"/>
  <c r="H9" i="2" s="1"/>
  <c r="G10" i="2" s="1"/>
  <c r="H10" i="2" s="1"/>
  <c r="G9" i="1"/>
  <c r="H9" i="1" s="1"/>
  <c r="G10" i="1" s="1"/>
  <c r="H10" i="1" s="1"/>
  <c r="G11" i="1" s="1"/>
  <c r="G11" i="2" l="1"/>
  <c r="H11" i="2" s="1"/>
  <c r="G12" i="2" s="1"/>
  <c r="H12" i="2" s="1"/>
  <c r="G13" i="2" s="1"/>
  <c r="H13" i="2" s="1"/>
  <c r="G14" i="2" s="1"/>
  <c r="H14" i="2" s="1"/>
  <c r="G15" i="2" s="1"/>
  <c r="H15" i="2" s="1"/>
  <c r="G16" i="2" s="1"/>
  <c r="H16" i="2" s="1"/>
  <c r="D25" i="1"/>
  <c r="D24" i="1"/>
  <c r="H11" i="1" s="1"/>
  <c r="G12" i="1" s="1"/>
  <c r="H12" i="1" s="1"/>
  <c r="G13" i="1" s="1"/>
  <c r="H13" i="1" s="1"/>
  <c r="G14" i="1" s="1"/>
  <c r="H14" i="1" s="1"/>
</calcChain>
</file>

<file path=xl/sharedStrings.xml><?xml version="1.0" encoding="utf-8"?>
<sst xmlns="http://schemas.openxmlformats.org/spreadsheetml/2006/main" count="260" uniqueCount="70">
  <si>
    <t>Runtid (inkl. dømming)</t>
  </si>
  <si>
    <t>Hot lap (tid)</t>
  </si>
  <si>
    <t>Shaping</t>
  </si>
  <si>
    <t>Shaping (tid)</t>
  </si>
  <si>
    <t>Bruksanvisning</t>
  </si>
  <si>
    <t>Tentativt program</t>
  </si>
  <si>
    <t>o Runtid (tt:mm:ss), hot lap (tid), shaping (tid),</t>
  </si>
  <si>
    <t xml:space="preserve">Tidsberegningsskjema Slopestyle </t>
  </si>
  <si>
    <t>Hot laps</t>
  </si>
  <si>
    <t>Finale Jenter</t>
  </si>
  <si>
    <t>Finale Gutter</t>
  </si>
  <si>
    <t>Start</t>
  </si>
  <si>
    <t>Slutt</t>
  </si>
  <si>
    <t>Trening</t>
  </si>
  <si>
    <t>Antall utøvere Gutter Heat 1</t>
  </si>
  <si>
    <t>Antall utøvere Gutter Heat 2</t>
  </si>
  <si>
    <t>Antall utøvere Gutter Heat 3</t>
  </si>
  <si>
    <t>Heattid Kvalik Gutter Heat 1</t>
  </si>
  <si>
    <t>Heattid Kvalik Gutter Heat 2</t>
  </si>
  <si>
    <t>Heattid Kvalik Gutter Heat 3</t>
  </si>
  <si>
    <t>Antall utøvere Finale Gutter</t>
  </si>
  <si>
    <t xml:space="preserve">Antall utøvere Jenter </t>
  </si>
  <si>
    <t>Antall utøvere Finale Jenter</t>
  </si>
  <si>
    <t>Heattid Finale Jenter</t>
  </si>
  <si>
    <t>Heattid Finale Gutter</t>
  </si>
  <si>
    <t>Henting av BIB</t>
  </si>
  <si>
    <t>Kvalik Heat 1 G</t>
  </si>
  <si>
    <t>Kvalik Heat 2 G</t>
  </si>
  <si>
    <t>Kvalik Heat 3 G</t>
  </si>
  <si>
    <t>Program dag 1</t>
  </si>
  <si>
    <t>Program dag 2</t>
  </si>
  <si>
    <t>Trening Jenter</t>
  </si>
  <si>
    <t>Kvalik Jenter</t>
  </si>
  <si>
    <t xml:space="preserve">Shaping </t>
  </si>
  <si>
    <t>Trening Gutter</t>
  </si>
  <si>
    <t>Premieseremoni</t>
  </si>
  <si>
    <t>Heattid Kvalik Jenter</t>
  </si>
  <si>
    <t>Trening Finale Gutter</t>
  </si>
  <si>
    <t>o Antall utøvere per heat og til finale</t>
  </si>
  <si>
    <t xml:space="preserve">Trening Finale Gutter (tid) </t>
  </si>
  <si>
    <t>Trening Heat 2 G</t>
  </si>
  <si>
    <t>Trening Heat 1 G</t>
  </si>
  <si>
    <t>Trening Heat 3 G</t>
  </si>
  <si>
    <t xml:space="preserve">Trening Kvalik Gutter (tid) </t>
  </si>
  <si>
    <t>o Runtid (tt:mm:ss), shaping (tid),</t>
  </si>
  <si>
    <t xml:space="preserve">Tidsberegningsskjema Big Air </t>
  </si>
  <si>
    <t xml:space="preserve">Trening Kvalik (tid) </t>
  </si>
  <si>
    <t>o Trening kvalik (tid) + finale gutter (tid)</t>
  </si>
  <si>
    <t>Hot laps (tid)</t>
  </si>
  <si>
    <t>Premieutdeling</t>
  </si>
  <si>
    <t xml:space="preserve">Skjema for program der det er én felles trening og begge kjønn kjører finale på slutten av dagen. </t>
  </si>
  <si>
    <t>Format: 2 run kvalik + 2 run finale</t>
  </si>
  <si>
    <r>
      <t>Tid fra siste løper til premieseremoni</t>
    </r>
    <r>
      <rPr>
        <sz val="10"/>
        <color rgb="FF2D3544"/>
        <rFont val="Avenir Medium"/>
        <family val="2"/>
      </rPr>
      <t xml:space="preserve"> </t>
    </r>
    <r>
      <rPr>
        <sz val="12"/>
        <color rgb="FF2D3544"/>
        <rFont val="Avenir Medium"/>
        <family val="2"/>
      </rPr>
      <t>(min 15 min)</t>
    </r>
  </si>
  <si>
    <t>Trening Gutter (tid)</t>
  </si>
  <si>
    <t>Trening Jenter (tid)</t>
  </si>
  <si>
    <t>o Runtid (tt:mm:ss), shaping (tid), hot laps (tid), trening (tid)</t>
  </si>
  <si>
    <t>Fyll inn følgende celler (markert i rødt) for å få forslag til program:</t>
  </si>
  <si>
    <t>Format: 2 run kvalik + 3 run finale</t>
  </si>
  <si>
    <t>o Tid fra siste løper til premieseremoni</t>
  </si>
  <si>
    <t>o Tidspunkt for henting av BIB, start trening jenter</t>
  </si>
  <si>
    <t>Trening (tid)</t>
  </si>
  <si>
    <t>o Trening (tid)</t>
  </si>
  <si>
    <t>o Tidspunkt for henting av BIB, start trening</t>
  </si>
  <si>
    <t>Trening Finale Gutter (tid)</t>
  </si>
  <si>
    <t xml:space="preserve">Skjema for program der guttene har kvalik dag 1, mens det er kvalik jenter og finaler begge kjønn dag 2. Forslaget er med én felles trening før kvalik for guttene. </t>
  </si>
  <si>
    <t>Trening Kvalik Gutter (tid)</t>
  </si>
  <si>
    <t>o Tidspunkt for henting av BIB, start trening dag 1 og trening Jenter dag 2</t>
  </si>
  <si>
    <r>
      <t xml:space="preserve">Skjema for program der guttene har kvalik dag 1, mens det er kvalik jenter og finaler begge kjønn dag 2. Forslaget er med egen trening før hvert heat. 
</t>
    </r>
    <r>
      <rPr>
        <b/>
        <sz val="10"/>
        <color rgb="FFF13F59"/>
        <rFont val="Avenir Medium"/>
        <family val="2"/>
      </rPr>
      <t>Hvis lysforhold og åpningstider i anlegget tillater det, anbefaler vi versjon 1</t>
    </r>
  </si>
  <si>
    <r>
      <t xml:space="preserve">Skjema for program der det er trening før hvert kvalikheat. 
</t>
    </r>
    <r>
      <rPr>
        <b/>
        <sz val="10"/>
        <color rgb="FFF13F59"/>
        <rFont val="Avenir Medium"/>
        <family val="2"/>
      </rPr>
      <t>Hvis lysforhold og åpningstider i anlegget tillater det, anbefaler vi versjon 1 og 2</t>
    </r>
  </si>
  <si>
    <r>
      <t xml:space="preserve">Skjema for program der det er én felles trening per kjønn og jentene kjører seg ferdig på morningen.
</t>
    </r>
    <r>
      <rPr>
        <b/>
        <sz val="10"/>
        <color rgb="FFF13F59"/>
        <rFont val="Avenir Medium"/>
        <family val="2"/>
      </rPr>
      <t>Hvis lysforhold og åpningstider i anlegget tillater det, anbefaler vi versjon 1 og 2</t>
    </r>
    <r>
      <rPr>
        <sz val="10"/>
        <color rgb="FF2D3544"/>
        <rFont val="Avenir Medium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</si>
</sst>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2"/>
      <color theme="1"/>
      <name val="Calibri"/>
      <family val="2"/>
      <scheme val="minor"/>
    </font>
    <font>
      <sz val="12"/>
      <color rgb="FF2D3544"/>
      <name val="Avenir Medium"/>
      <family val="2"/>
    </font>
    <font>
      <b/>
      <sz val="12"/>
      <color rgb="FF2D3544"/>
      <name val="Avenir Medium"/>
      <family val="2"/>
    </font>
    <font>
      <sz val="12"/>
      <color rgb="FF2D3544"/>
      <name val="Calibri"/>
      <family val="2"/>
      <scheme val="minor"/>
    </font>
    <font>
      <i/>
      <sz val="11"/>
      <color rgb="FF2D3544"/>
      <name val="Avenir Medium"/>
      <family val="2"/>
    </font>
    <font>
      <sz val="11"/>
      <color rgb="FF2D3544"/>
      <name val="Avenir Medium"/>
      <family val="2"/>
    </font>
    <font>
      <b/>
      <sz val="12"/>
      <color theme="0"/>
      <name val="Avenir Medium"/>
      <family val="2"/>
    </font>
    <font>
      <b/>
      <sz val="20"/>
      <color rgb="FF2D3544"/>
      <name val="Avenir Medium"/>
      <family val="2"/>
    </font>
    <font>
      <b/>
      <sz val="10"/>
      <color rgb="FF2D3544"/>
      <name val="Avenir Medium"/>
      <family val="2"/>
    </font>
    <font>
      <sz val="10"/>
      <color rgb="FF2D3544"/>
      <name val="Avenir Medium"/>
      <family val="2"/>
    </font>
    <font>
      <sz val="12"/>
      <color rgb="FF2D3544"/>
      <name val="Arial"/>
      <family val="2"/>
    </font>
    <font>
      <b/>
      <sz val="12"/>
      <color theme="0"/>
      <name val="Arial"/>
      <family val="2"/>
    </font>
    <font>
      <sz val="12"/>
      <color rgb="FFF13F59"/>
      <name val="Avenir Medium"/>
      <family val="2"/>
    </font>
    <font>
      <sz val="12"/>
      <color rgb="FFF13F59"/>
      <name val="Arial"/>
      <family val="2"/>
    </font>
    <font>
      <b/>
      <sz val="10"/>
      <color rgb="FFF13F59"/>
      <name val="Avenir Medium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D3544"/>
        <bgColor indexed="64"/>
      </patternFill>
    </fill>
    <fill>
      <patternFill patternType="solid">
        <fgColor rgb="FFFFFFFF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1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2" xfId="0" applyFont="1" applyFill="1" applyBorder="1"/>
    <xf numFmtId="0" fontId="2" fillId="2" borderId="2" xfId="0" applyFont="1" applyFill="1" applyBorder="1"/>
    <xf numFmtId="0" fontId="3" fillId="2" borderId="3" xfId="0" applyFont="1" applyFill="1" applyBorder="1"/>
    <xf numFmtId="0" fontId="2" fillId="2" borderId="1" xfId="0" applyFont="1" applyFill="1" applyBorder="1"/>
    <xf numFmtId="0" fontId="1" fillId="2" borderId="3" xfId="0" applyFont="1" applyFill="1" applyBorder="1"/>
    <xf numFmtId="0" fontId="1" fillId="2" borderId="0" xfId="0" applyFont="1" applyFill="1"/>
    <xf numFmtId="0" fontId="3" fillId="2" borderId="5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4" fillId="2" borderId="4" xfId="0" applyFont="1" applyFill="1" applyBorder="1"/>
    <xf numFmtId="0" fontId="5" fillId="2" borderId="5" xfId="0" applyFont="1" applyFill="1" applyBorder="1"/>
    <xf numFmtId="21" fontId="1" fillId="2" borderId="5" xfId="0" applyNumberFormat="1" applyFont="1" applyFill="1" applyBorder="1"/>
    <xf numFmtId="0" fontId="1" fillId="2" borderId="9" xfId="0" applyFont="1" applyFill="1" applyBorder="1"/>
    <xf numFmtId="0" fontId="1" fillId="2" borderId="15" xfId="0" applyFont="1" applyFill="1" applyBorder="1"/>
    <xf numFmtId="21" fontId="1" fillId="2" borderId="16" xfId="0" applyNumberFormat="1" applyFont="1" applyFill="1" applyBorder="1"/>
    <xf numFmtId="21" fontId="7" fillId="2" borderId="2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right"/>
    </xf>
    <xf numFmtId="0" fontId="1" fillId="4" borderId="4" xfId="0" applyFont="1" applyFill="1" applyBorder="1"/>
    <xf numFmtId="0" fontId="1" fillId="4" borderId="15" xfId="0" applyFont="1" applyFill="1" applyBorder="1"/>
    <xf numFmtId="0" fontId="1" fillId="4" borderId="18" xfId="0" applyFont="1" applyFill="1" applyBorder="1"/>
    <xf numFmtId="0" fontId="4" fillId="2" borderId="6" xfId="0" applyFont="1" applyFill="1" applyBorder="1"/>
    <xf numFmtId="0" fontId="5" fillId="2" borderId="8" xfId="0" applyFont="1" applyFill="1" applyBorder="1"/>
    <xf numFmtId="0" fontId="9" fillId="2" borderId="0" xfId="0" applyFont="1" applyFill="1"/>
    <xf numFmtId="0" fontId="8" fillId="2" borderId="0" xfId="0" applyFont="1" applyFill="1"/>
    <xf numFmtId="0" fontId="0" fillId="2" borderId="0" xfId="0" applyFill="1"/>
    <xf numFmtId="0" fontId="6" fillId="3" borderId="23" xfId="0" applyFont="1" applyFill="1" applyBorder="1"/>
    <xf numFmtId="0" fontId="6" fillId="3" borderId="24" xfId="0" applyFont="1" applyFill="1" applyBorder="1" applyAlignment="1">
      <alignment horizontal="left"/>
    </xf>
    <xf numFmtId="0" fontId="6" fillId="3" borderId="25" xfId="0" applyFont="1" applyFill="1" applyBorder="1" applyAlignment="1">
      <alignment horizontal="left"/>
    </xf>
    <xf numFmtId="0" fontId="1" fillId="2" borderId="11" xfId="0" applyFont="1" applyFill="1" applyBorder="1"/>
    <xf numFmtId="0" fontId="10" fillId="2" borderId="19" xfId="0" applyFont="1" applyFill="1" applyBorder="1"/>
    <xf numFmtId="0" fontId="10" fillId="2" borderId="9" xfId="0" applyFont="1" applyFill="1" applyBorder="1"/>
    <xf numFmtId="21" fontId="10" fillId="2" borderId="17" xfId="0" applyNumberFormat="1" applyFont="1" applyFill="1" applyBorder="1"/>
    <xf numFmtId="21" fontId="10" fillId="2" borderId="10" xfId="0" applyNumberFormat="1" applyFont="1" applyFill="1" applyBorder="1"/>
    <xf numFmtId="46" fontId="10" fillId="2" borderId="17" xfId="0" applyNumberFormat="1" applyFont="1" applyFill="1" applyBorder="1"/>
    <xf numFmtId="0" fontId="10" fillId="2" borderId="11" xfId="0" applyFont="1" applyFill="1" applyBorder="1"/>
    <xf numFmtId="46" fontId="10" fillId="2" borderId="22" xfId="0" applyNumberFormat="1" applyFont="1" applyFill="1" applyBorder="1"/>
    <xf numFmtId="21" fontId="10" fillId="2" borderId="12" xfId="0" applyNumberFormat="1" applyFont="1" applyFill="1" applyBorder="1"/>
    <xf numFmtId="0" fontId="6" fillId="3" borderId="26" xfId="0" applyFont="1" applyFill="1" applyBorder="1"/>
    <xf numFmtId="0" fontId="6" fillId="3" borderId="27" xfId="0" applyFont="1" applyFill="1" applyBorder="1" applyAlignment="1">
      <alignment horizontal="left"/>
    </xf>
    <xf numFmtId="0" fontId="6" fillId="3" borderId="28" xfId="0" applyFont="1" applyFill="1" applyBorder="1" applyAlignment="1">
      <alignment horizontal="left"/>
    </xf>
    <xf numFmtId="164" fontId="1" fillId="2" borderId="17" xfId="0" applyNumberFormat="1" applyFont="1" applyFill="1" applyBorder="1"/>
    <xf numFmtId="164" fontId="1" fillId="2" borderId="10" xfId="0" applyNumberFormat="1" applyFont="1" applyFill="1" applyBorder="1"/>
    <xf numFmtId="164" fontId="1" fillId="2" borderId="22" xfId="0" applyNumberFormat="1" applyFont="1" applyFill="1" applyBorder="1"/>
    <xf numFmtId="164" fontId="1" fillId="2" borderId="12" xfId="0" applyNumberFormat="1" applyFont="1" applyFill="1" applyBorder="1"/>
    <xf numFmtId="164" fontId="1" fillId="2" borderId="0" xfId="0" applyNumberFormat="1" applyFont="1" applyFill="1"/>
    <xf numFmtId="0" fontId="10" fillId="2" borderId="29" xfId="0" applyFont="1" applyFill="1" applyBorder="1"/>
    <xf numFmtId="46" fontId="10" fillId="2" borderId="30" xfId="0" applyNumberFormat="1" applyFont="1" applyFill="1" applyBorder="1"/>
    <xf numFmtId="21" fontId="10" fillId="2" borderId="31" xfId="0" applyNumberFormat="1" applyFont="1" applyFill="1" applyBorder="1"/>
    <xf numFmtId="0" fontId="11" fillId="3" borderId="26" xfId="0" applyFont="1" applyFill="1" applyBorder="1"/>
    <xf numFmtId="0" fontId="11" fillId="3" borderId="27" xfId="0" applyFont="1" applyFill="1" applyBorder="1" applyAlignment="1">
      <alignment horizontal="left"/>
    </xf>
    <xf numFmtId="0" fontId="11" fillId="3" borderId="28" xfId="0" applyFont="1" applyFill="1" applyBorder="1" applyAlignment="1">
      <alignment horizontal="left"/>
    </xf>
    <xf numFmtId="164" fontId="10" fillId="2" borderId="17" xfId="0" applyNumberFormat="1" applyFont="1" applyFill="1" applyBorder="1"/>
    <xf numFmtId="164" fontId="10" fillId="2" borderId="10" xfId="0" applyNumberFormat="1" applyFont="1" applyFill="1" applyBorder="1"/>
    <xf numFmtId="164" fontId="10" fillId="2" borderId="22" xfId="0" applyNumberFormat="1" applyFont="1" applyFill="1" applyBorder="1"/>
    <xf numFmtId="164" fontId="10" fillId="2" borderId="12" xfId="0" applyNumberFormat="1" applyFont="1" applyFill="1" applyBorder="1"/>
    <xf numFmtId="0" fontId="10" fillId="4" borderId="9" xfId="0" applyFont="1" applyFill="1" applyBorder="1"/>
    <xf numFmtId="164" fontId="10" fillId="2" borderId="30" xfId="0" applyNumberFormat="1" applyFont="1" applyFill="1" applyBorder="1"/>
    <xf numFmtId="164" fontId="10" fillId="2" borderId="31" xfId="0" applyNumberFormat="1" applyFont="1" applyFill="1" applyBorder="1"/>
    <xf numFmtId="164" fontId="1" fillId="2" borderId="17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0" fontId="10" fillId="4" borderId="11" xfId="0" applyFont="1" applyFill="1" applyBorder="1"/>
    <xf numFmtId="0" fontId="10" fillId="0" borderId="9" xfId="0" applyFont="1" applyBorder="1"/>
    <xf numFmtId="21" fontId="10" fillId="0" borderId="17" xfId="0" applyNumberFormat="1" applyFont="1" applyBorder="1"/>
    <xf numFmtId="21" fontId="10" fillId="0" borderId="10" xfId="0" applyNumberFormat="1" applyFont="1" applyBorder="1"/>
    <xf numFmtId="164" fontId="10" fillId="0" borderId="17" xfId="0" applyNumberFormat="1" applyFont="1" applyBorder="1"/>
    <xf numFmtId="164" fontId="10" fillId="0" borderId="10" xfId="0" applyNumberFormat="1" applyFont="1" applyBorder="1"/>
    <xf numFmtId="0" fontId="2" fillId="2" borderId="13" xfId="0" applyFont="1" applyFill="1" applyBorder="1"/>
    <xf numFmtId="0" fontId="1" fillId="2" borderId="6" xfId="0" applyFont="1" applyFill="1" applyBorder="1" applyAlignment="1">
      <alignment vertical="center"/>
    </xf>
    <xf numFmtId="0" fontId="11" fillId="3" borderId="19" xfId="0" applyFont="1" applyFill="1" applyBorder="1"/>
    <xf numFmtId="0" fontId="11" fillId="3" borderId="20" xfId="0" applyFont="1" applyFill="1" applyBorder="1" applyAlignment="1">
      <alignment horizontal="left"/>
    </xf>
    <xf numFmtId="0" fontId="11" fillId="3" borderId="21" xfId="0" applyFont="1" applyFill="1" applyBorder="1" applyAlignment="1">
      <alignment horizontal="left"/>
    </xf>
    <xf numFmtId="21" fontId="12" fillId="2" borderId="16" xfId="0" applyNumberFormat="1" applyFont="1" applyFill="1" applyBorder="1"/>
    <xf numFmtId="0" fontId="12" fillId="2" borderId="16" xfId="0" applyFont="1" applyFill="1" applyBorder="1"/>
    <xf numFmtId="0" fontId="12" fillId="2" borderId="5" xfId="0" applyFont="1" applyFill="1" applyBorder="1"/>
    <xf numFmtId="21" fontId="12" fillId="2" borderId="8" xfId="0" applyNumberFormat="1" applyFont="1" applyFill="1" applyBorder="1"/>
    <xf numFmtId="21" fontId="13" fillId="2" borderId="17" xfId="0" applyNumberFormat="1" applyFont="1" applyFill="1" applyBorder="1"/>
    <xf numFmtId="21" fontId="13" fillId="2" borderId="10" xfId="0" applyNumberFormat="1" applyFont="1" applyFill="1" applyBorder="1"/>
    <xf numFmtId="21" fontId="13" fillId="2" borderId="20" xfId="0" applyNumberFormat="1" applyFont="1" applyFill="1" applyBorder="1"/>
    <xf numFmtId="21" fontId="13" fillId="2" borderId="21" xfId="0" applyNumberFormat="1" applyFont="1" applyFill="1" applyBorder="1"/>
    <xf numFmtId="21" fontId="12" fillId="2" borderId="5" xfId="0" applyNumberFormat="1" applyFont="1" applyFill="1" applyBorder="1"/>
    <xf numFmtId="164" fontId="12" fillId="2" borderId="17" xfId="0" applyNumberFormat="1" applyFont="1" applyFill="1" applyBorder="1"/>
    <xf numFmtId="21" fontId="12" fillId="2" borderId="10" xfId="0" applyNumberFormat="1" applyFont="1" applyFill="1" applyBorder="1"/>
    <xf numFmtId="21" fontId="9" fillId="2" borderId="0" xfId="0" applyNumberFormat="1" applyFont="1" applyFill="1" applyAlignment="1">
      <alignment horizontal="left" vertical="top" wrapText="1"/>
    </xf>
    <xf numFmtId="21" fontId="9" fillId="2" borderId="0" xfId="0" applyNumberFormat="1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3F59"/>
      <color rgb="FF2D3544"/>
      <color rgb="FFAAC7FF"/>
      <color rgb="FF869DCD"/>
      <color rgb="FF91AA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18407</xdr:colOff>
      <xdr:row>1</xdr:row>
      <xdr:rowOff>27609</xdr:rowOff>
    </xdr:from>
    <xdr:to>
      <xdr:col>1</xdr:col>
      <xdr:colOff>713700</xdr:colOff>
      <xdr:row>1</xdr:row>
      <xdr:rowOff>1012318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08AD378-F3B9-534A-ADC7-EF77DE728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07" y="243509"/>
          <a:ext cx="695293" cy="9847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18407</xdr:colOff>
      <xdr:row>1</xdr:row>
      <xdr:rowOff>27609</xdr:rowOff>
    </xdr:from>
    <xdr:to>
      <xdr:col>1</xdr:col>
      <xdr:colOff>713700</xdr:colOff>
      <xdr:row>1</xdr:row>
      <xdr:rowOff>1012318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158F77F-EBFD-4F4B-A2BA-E6C9BF9F4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68" y="239276"/>
          <a:ext cx="695293" cy="9847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18407</xdr:colOff>
      <xdr:row>1</xdr:row>
      <xdr:rowOff>27609</xdr:rowOff>
    </xdr:from>
    <xdr:to>
      <xdr:col>1</xdr:col>
      <xdr:colOff>713700</xdr:colOff>
      <xdr:row>1</xdr:row>
      <xdr:rowOff>1012318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77F7ECE-9E79-8944-8325-AA04B08DE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07" y="243509"/>
          <a:ext cx="695293" cy="9847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18407</xdr:colOff>
      <xdr:row>1</xdr:row>
      <xdr:rowOff>27609</xdr:rowOff>
    </xdr:from>
    <xdr:to>
      <xdr:col>1</xdr:col>
      <xdr:colOff>713700</xdr:colOff>
      <xdr:row>1</xdr:row>
      <xdr:rowOff>1012318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D2A9879-8DAA-5F41-A811-E48CDA70C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07" y="243509"/>
          <a:ext cx="695293" cy="9847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18407</xdr:colOff>
      <xdr:row>1</xdr:row>
      <xdr:rowOff>27609</xdr:rowOff>
    </xdr:from>
    <xdr:to>
      <xdr:col>1</xdr:col>
      <xdr:colOff>713700</xdr:colOff>
      <xdr:row>1</xdr:row>
      <xdr:rowOff>1012318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E6CD768-BB43-B944-BB51-857A6BC1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07" y="243509"/>
          <a:ext cx="695293" cy="984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BE471-49B1-004E-BC31-D8762B3ED9B8}">
  <dimension ref="B1:I33"/>
  <sheetViews>
    <sheetView zoomScale="125" zoomScaleNormal="120" workbookViewId="0">
      <selection activeCell="C3" sqref="C3:D3"/>
    </sheetView>
  </sheetViews>
  <sheetFormatPr baseColWidth="10" defaultRowHeight="16"/>
  <cols>
    <col min="1" max="1" width="4.83203125" customWidth="1"/>
    <col min="3" max="3" width="46.1640625" customWidth="1"/>
    <col min="4" max="4" width="18.6640625" customWidth="1"/>
    <col min="6" max="6" width="18.33203125" bestFit="1" customWidth="1"/>
    <col min="7" max="8" width="10.33203125" customWidth="1"/>
  </cols>
  <sheetData>
    <row r="1" spans="2:9" ht="17" thickBot="1"/>
    <row r="2" spans="2:9" ht="84" customHeight="1">
      <c r="B2" s="1"/>
      <c r="C2" s="21" t="s">
        <v>7</v>
      </c>
      <c r="D2" s="6"/>
      <c r="E2" s="6"/>
      <c r="F2" s="7"/>
      <c r="G2" s="7"/>
      <c r="H2" s="7"/>
      <c r="I2" s="8"/>
    </row>
    <row r="3" spans="2:9" ht="65" customHeight="1" thickBot="1">
      <c r="B3" s="2"/>
      <c r="C3" s="88" t="s">
        <v>67</v>
      </c>
      <c r="D3" s="88"/>
      <c r="E3" s="28"/>
      <c r="F3" s="29"/>
      <c r="G3" s="29"/>
      <c r="H3" s="29"/>
      <c r="I3" s="12"/>
    </row>
    <row r="4" spans="2:9" ht="18" thickBot="1">
      <c r="B4" s="2"/>
      <c r="C4" s="9" t="s">
        <v>4</v>
      </c>
      <c r="D4" s="10"/>
      <c r="E4" s="11"/>
      <c r="F4" s="54" t="s">
        <v>29</v>
      </c>
      <c r="G4" s="55" t="s">
        <v>11</v>
      </c>
      <c r="H4" s="56" t="s">
        <v>12</v>
      </c>
      <c r="I4" s="12"/>
    </row>
    <row r="5" spans="2:9" ht="17">
      <c r="B5" s="2"/>
      <c r="C5" s="13" t="s">
        <v>56</v>
      </c>
      <c r="D5" s="14"/>
      <c r="E5" s="11"/>
      <c r="F5" s="35" t="s">
        <v>25</v>
      </c>
      <c r="G5" s="83">
        <v>0.33333333333333331</v>
      </c>
      <c r="H5" s="84">
        <v>0.36805555555555558</v>
      </c>
      <c r="I5" s="12"/>
    </row>
    <row r="6" spans="2:9" ht="17">
      <c r="B6" s="2"/>
      <c r="C6" s="15" t="s">
        <v>44</v>
      </c>
      <c r="D6" s="14"/>
      <c r="E6" s="11"/>
      <c r="F6" s="36" t="s">
        <v>41</v>
      </c>
      <c r="G6" s="81">
        <v>0.34027777777777779</v>
      </c>
      <c r="H6" s="38">
        <f>G6+D16</f>
        <v>0.375</v>
      </c>
      <c r="I6" s="12"/>
    </row>
    <row r="7" spans="2:9" ht="17">
      <c r="B7" s="2"/>
      <c r="C7" s="15" t="s">
        <v>61</v>
      </c>
      <c r="D7" s="16"/>
      <c r="E7" s="11"/>
      <c r="F7" s="36" t="s">
        <v>2</v>
      </c>
      <c r="G7" s="37">
        <f t="shared" ref="G7:G16" si="0">H6</f>
        <v>0.375</v>
      </c>
      <c r="H7" s="38">
        <f>G7+D14</f>
        <v>0.38541666666666669</v>
      </c>
      <c r="I7" s="12"/>
    </row>
    <row r="8" spans="2:9" ht="17">
      <c r="B8" s="2"/>
      <c r="C8" s="15" t="s">
        <v>38</v>
      </c>
      <c r="D8" s="16"/>
      <c r="E8" s="11"/>
      <c r="F8" s="36" t="s">
        <v>26</v>
      </c>
      <c r="G8" s="57">
        <f t="shared" si="0"/>
        <v>0.38541666666666669</v>
      </c>
      <c r="H8" s="38">
        <f>G8+D22</f>
        <v>0.45486111111111116</v>
      </c>
      <c r="I8" s="12"/>
    </row>
    <row r="9" spans="2:9" ht="17">
      <c r="B9" s="2"/>
      <c r="C9" s="15" t="s">
        <v>58</v>
      </c>
      <c r="D9" s="16"/>
      <c r="E9" s="11"/>
      <c r="F9" s="36" t="s">
        <v>2</v>
      </c>
      <c r="G9" s="39">
        <f t="shared" si="0"/>
        <v>0.45486111111111116</v>
      </c>
      <c r="H9" s="38">
        <f>G9+D14</f>
        <v>0.46527777777777785</v>
      </c>
      <c r="I9" s="12"/>
    </row>
    <row r="10" spans="2:9" ht="18" thickBot="1">
      <c r="B10" s="2"/>
      <c r="C10" s="26" t="s">
        <v>66</v>
      </c>
      <c r="D10" s="27"/>
      <c r="E10" s="11"/>
      <c r="F10" s="67" t="s">
        <v>40</v>
      </c>
      <c r="G10" s="68">
        <f t="shared" si="0"/>
        <v>0.46527777777777785</v>
      </c>
      <c r="H10" s="69">
        <f>G10+D16</f>
        <v>0.50000000000000011</v>
      </c>
      <c r="I10" s="12"/>
    </row>
    <row r="11" spans="2:9" ht="18" thickBot="1">
      <c r="B11" s="2"/>
      <c r="C11" s="11"/>
      <c r="D11" s="11"/>
      <c r="E11" s="11"/>
      <c r="F11" s="36" t="s">
        <v>33</v>
      </c>
      <c r="G11" s="39">
        <f t="shared" si="0"/>
        <v>0.50000000000000011</v>
      </c>
      <c r="H11" s="38">
        <f>G11+D14</f>
        <v>0.51041666666666674</v>
      </c>
      <c r="I11" s="12"/>
    </row>
    <row r="12" spans="2:9" ht="17">
      <c r="B12" s="2"/>
      <c r="C12" s="72" t="s">
        <v>51</v>
      </c>
      <c r="D12" s="22"/>
      <c r="E12" s="11"/>
      <c r="F12" s="36" t="s">
        <v>27</v>
      </c>
      <c r="G12" s="39">
        <f t="shared" si="0"/>
        <v>0.51041666666666674</v>
      </c>
      <c r="H12" s="38">
        <f>G12+D23</f>
        <v>0.57986111111111116</v>
      </c>
      <c r="I12" s="12"/>
    </row>
    <row r="13" spans="2:9" ht="17">
      <c r="B13" s="2"/>
      <c r="C13" s="19" t="s">
        <v>0</v>
      </c>
      <c r="D13" s="77">
        <v>1.1574074074074073E-3</v>
      </c>
      <c r="E13" s="11"/>
      <c r="F13" s="36" t="s">
        <v>2</v>
      </c>
      <c r="G13" s="39">
        <f t="shared" si="0"/>
        <v>0.57986111111111116</v>
      </c>
      <c r="H13" s="38">
        <f>G13+D14</f>
        <v>0.59027777777777779</v>
      </c>
      <c r="I13" s="12"/>
    </row>
    <row r="14" spans="2:9" ht="17">
      <c r="B14" s="2"/>
      <c r="C14" s="19" t="s">
        <v>3</v>
      </c>
      <c r="D14" s="77">
        <v>1.0416666666666666E-2</v>
      </c>
      <c r="E14" s="11"/>
      <c r="F14" s="51" t="s">
        <v>42</v>
      </c>
      <c r="G14" s="52">
        <f t="shared" si="0"/>
        <v>0.59027777777777779</v>
      </c>
      <c r="H14" s="53">
        <f>G14+D16</f>
        <v>0.625</v>
      </c>
      <c r="I14" s="12"/>
    </row>
    <row r="15" spans="2:9" ht="17">
      <c r="B15" s="2"/>
      <c r="C15" s="19" t="s">
        <v>54</v>
      </c>
      <c r="D15" s="77">
        <v>3.4722222222222224E-2</v>
      </c>
      <c r="E15" s="11"/>
      <c r="F15" s="36" t="s">
        <v>2</v>
      </c>
      <c r="G15" s="57">
        <f t="shared" si="0"/>
        <v>0.625</v>
      </c>
      <c r="H15" s="58">
        <f>G15+D14</f>
        <v>0.63541666666666663</v>
      </c>
      <c r="I15" s="12"/>
    </row>
    <row r="16" spans="2:9" ht="18" thickBot="1">
      <c r="B16" s="2"/>
      <c r="C16" s="19" t="s">
        <v>43</v>
      </c>
      <c r="D16" s="77">
        <v>3.4722222222222224E-2</v>
      </c>
      <c r="E16" s="11"/>
      <c r="F16" s="40" t="s">
        <v>28</v>
      </c>
      <c r="G16" s="59">
        <f t="shared" si="0"/>
        <v>0.63541666666666663</v>
      </c>
      <c r="H16" s="60">
        <f>G16+D24</f>
        <v>0.70486111111111105</v>
      </c>
      <c r="I16" s="12"/>
    </row>
    <row r="17" spans="2:9" ht="17">
      <c r="B17" s="2"/>
      <c r="C17" s="19" t="s">
        <v>21</v>
      </c>
      <c r="D17" s="78">
        <v>15</v>
      </c>
      <c r="E17" s="11"/>
      <c r="F17" s="30"/>
      <c r="G17" s="30"/>
      <c r="H17" s="30"/>
      <c r="I17" s="12"/>
    </row>
    <row r="18" spans="2:9" ht="18" thickBot="1">
      <c r="B18" s="2"/>
      <c r="C18" s="23" t="s">
        <v>14</v>
      </c>
      <c r="D18" s="79">
        <v>30</v>
      </c>
      <c r="E18" s="11"/>
      <c r="F18" s="30"/>
      <c r="G18" s="30"/>
      <c r="H18" s="30"/>
      <c r="I18" s="12"/>
    </row>
    <row r="19" spans="2:9" ht="17">
      <c r="B19" s="2"/>
      <c r="C19" s="24" t="s">
        <v>15</v>
      </c>
      <c r="D19" s="78">
        <v>30</v>
      </c>
      <c r="E19" s="11"/>
      <c r="F19" s="43" t="s">
        <v>30</v>
      </c>
      <c r="G19" s="44" t="s">
        <v>11</v>
      </c>
      <c r="H19" s="45" t="s">
        <v>12</v>
      </c>
      <c r="I19" s="12"/>
    </row>
    <row r="20" spans="2:9" ht="17">
      <c r="B20" s="2"/>
      <c r="C20" s="23" t="s">
        <v>16</v>
      </c>
      <c r="D20" s="79">
        <v>30</v>
      </c>
      <c r="E20" s="11"/>
      <c r="F20" s="18" t="s">
        <v>25</v>
      </c>
      <c r="G20" s="86">
        <v>0.375</v>
      </c>
      <c r="H20" s="87">
        <v>0.40972222222222221</v>
      </c>
      <c r="I20" s="12"/>
    </row>
    <row r="21" spans="2:9" ht="17">
      <c r="B21" s="2"/>
      <c r="C21" s="19" t="s">
        <v>36</v>
      </c>
      <c r="D21" s="20">
        <f>D17*D13*2</f>
        <v>3.4722222222222224E-2</v>
      </c>
      <c r="E21" s="11"/>
      <c r="F21" s="18" t="s">
        <v>31</v>
      </c>
      <c r="G21" s="86">
        <v>0.38194444444444442</v>
      </c>
      <c r="H21" s="47">
        <f>G21+D15</f>
        <v>0.41666666666666663</v>
      </c>
      <c r="I21" s="12"/>
    </row>
    <row r="22" spans="2:9" ht="17">
      <c r="B22" s="2"/>
      <c r="C22" s="19" t="s">
        <v>17</v>
      </c>
      <c r="D22" s="20">
        <f>D13*D18*2</f>
        <v>6.9444444444444448E-2</v>
      </c>
      <c r="E22" s="11"/>
      <c r="F22" s="18" t="s">
        <v>2</v>
      </c>
      <c r="G22" s="46">
        <f t="shared" ref="G22:G28" si="1">H21</f>
        <v>0.41666666666666663</v>
      </c>
      <c r="H22" s="47">
        <f>G22+D14</f>
        <v>0.42708333333333331</v>
      </c>
      <c r="I22" s="12"/>
    </row>
    <row r="23" spans="2:9" ht="17">
      <c r="B23" s="2"/>
      <c r="C23" s="13" t="s">
        <v>18</v>
      </c>
      <c r="D23" s="17">
        <f>D13*D19*2</f>
        <v>6.9444444444444448E-2</v>
      </c>
      <c r="E23" s="11"/>
      <c r="F23" s="18" t="s">
        <v>32</v>
      </c>
      <c r="G23" s="46">
        <f t="shared" si="1"/>
        <v>0.42708333333333331</v>
      </c>
      <c r="H23" s="47">
        <f>G23+D21</f>
        <v>0.46180555555555552</v>
      </c>
      <c r="I23" s="12"/>
    </row>
    <row r="24" spans="2:9" ht="17">
      <c r="B24" s="2"/>
      <c r="C24" s="19" t="s">
        <v>19</v>
      </c>
      <c r="D24" s="20">
        <f>D13*D20*2</f>
        <v>6.9444444444444448E-2</v>
      </c>
      <c r="E24" s="11"/>
      <c r="F24" s="18" t="s">
        <v>2</v>
      </c>
      <c r="G24" s="46">
        <f t="shared" si="1"/>
        <v>0.46180555555555552</v>
      </c>
      <c r="H24" s="47">
        <f>G24+D14</f>
        <v>0.47222222222222221</v>
      </c>
      <c r="I24" s="12"/>
    </row>
    <row r="25" spans="2:9" ht="17">
      <c r="B25" s="2"/>
      <c r="C25" s="25" t="s">
        <v>22</v>
      </c>
      <c r="D25" s="79">
        <v>6</v>
      </c>
      <c r="E25" s="11"/>
      <c r="F25" s="18" t="s">
        <v>9</v>
      </c>
      <c r="G25" s="46">
        <f t="shared" si="1"/>
        <v>0.47222222222222221</v>
      </c>
      <c r="H25" s="47">
        <f>G25+D27</f>
        <v>0.4861111111111111</v>
      </c>
      <c r="I25" s="12"/>
    </row>
    <row r="26" spans="2:9" ht="17">
      <c r="B26" s="2"/>
      <c r="C26" s="25" t="s">
        <v>20</v>
      </c>
      <c r="D26" s="78">
        <v>24</v>
      </c>
      <c r="E26" s="11"/>
      <c r="F26" s="18" t="s">
        <v>33</v>
      </c>
      <c r="G26" s="46">
        <f t="shared" si="1"/>
        <v>0.4861111111111111</v>
      </c>
      <c r="H26" s="47">
        <f>G26+D14</f>
        <v>0.49652777777777779</v>
      </c>
      <c r="I26" s="12"/>
    </row>
    <row r="27" spans="2:9" ht="17">
      <c r="B27" s="2"/>
      <c r="C27" s="25" t="s">
        <v>23</v>
      </c>
      <c r="D27" s="17">
        <f>D25*D13*2</f>
        <v>1.3888888888888888E-2</v>
      </c>
      <c r="E27" s="11"/>
      <c r="F27" s="18" t="s">
        <v>34</v>
      </c>
      <c r="G27" s="46">
        <f t="shared" si="1"/>
        <v>0.49652777777777779</v>
      </c>
      <c r="H27" s="47">
        <f>G27+D29</f>
        <v>0.53125</v>
      </c>
      <c r="I27" s="12"/>
    </row>
    <row r="28" spans="2:9" ht="17">
      <c r="B28" s="2"/>
      <c r="C28" s="24" t="s">
        <v>24</v>
      </c>
      <c r="D28" s="20">
        <f>D26*D13*2</f>
        <v>5.5555555555555552E-2</v>
      </c>
      <c r="E28" s="11"/>
      <c r="F28" s="18" t="s">
        <v>10</v>
      </c>
      <c r="G28" s="46">
        <f t="shared" si="1"/>
        <v>0.53125</v>
      </c>
      <c r="H28" s="47">
        <f>G28+D28</f>
        <v>0.58680555555555558</v>
      </c>
      <c r="I28" s="12"/>
    </row>
    <row r="29" spans="2:9" ht="18" thickBot="1">
      <c r="B29" s="2"/>
      <c r="C29" s="19" t="s">
        <v>39</v>
      </c>
      <c r="D29" s="77">
        <v>3.4722222222222224E-2</v>
      </c>
      <c r="E29" s="11"/>
      <c r="F29" s="34" t="s">
        <v>35</v>
      </c>
      <c r="G29" s="48">
        <f>H28+D30</f>
        <v>0.60763888888888895</v>
      </c>
      <c r="H29" s="49"/>
      <c r="I29" s="12"/>
    </row>
    <row r="30" spans="2:9" ht="18" thickBot="1">
      <c r="B30" s="2"/>
      <c r="C30" s="73" t="s">
        <v>52</v>
      </c>
      <c r="D30" s="80">
        <v>2.0833333333333332E-2</v>
      </c>
      <c r="E30" s="11"/>
      <c r="F30" s="30"/>
      <c r="G30" s="30"/>
      <c r="H30" s="30"/>
      <c r="I30" s="12"/>
    </row>
    <row r="31" spans="2:9" ht="17">
      <c r="B31" s="2"/>
      <c r="C31" s="30"/>
      <c r="D31" s="30"/>
      <c r="E31" s="11"/>
      <c r="F31" s="30"/>
      <c r="G31" s="30"/>
      <c r="H31" s="30"/>
      <c r="I31" s="12"/>
    </row>
    <row r="32" spans="2:9" ht="17">
      <c r="B32" s="2"/>
      <c r="C32" s="30"/>
      <c r="D32" s="30"/>
      <c r="E32" s="11"/>
      <c r="F32" s="11"/>
      <c r="G32" s="11"/>
      <c r="H32" s="11"/>
      <c r="I32" s="12"/>
    </row>
    <row r="33" spans="2:9" ht="17" thickBot="1">
      <c r="B33" s="3"/>
      <c r="C33" s="4"/>
      <c r="D33" s="4"/>
      <c r="E33" s="4"/>
      <c r="F33" s="4"/>
      <c r="G33" s="4"/>
      <c r="H33" s="4"/>
      <c r="I33" s="5"/>
    </row>
  </sheetData>
  <mergeCells count="1">
    <mergeCell ref="C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D403-0F08-604E-B105-1C4D9FB0589C}">
  <dimension ref="B1:I33"/>
  <sheetViews>
    <sheetView zoomScale="135" zoomScaleNormal="120" workbookViewId="0">
      <selection activeCell="E7" sqref="E7"/>
    </sheetView>
  </sheetViews>
  <sheetFormatPr baseColWidth="10" defaultRowHeight="16"/>
  <cols>
    <col min="1" max="1" width="4.83203125" customWidth="1"/>
    <col min="3" max="3" width="46" customWidth="1"/>
    <col min="4" max="4" width="17.83203125" customWidth="1"/>
    <col min="6" max="6" width="18.33203125" bestFit="1" customWidth="1"/>
    <col min="7" max="8" width="10.33203125" customWidth="1"/>
  </cols>
  <sheetData>
    <row r="1" spans="2:9" ht="17" thickBot="1"/>
    <row r="2" spans="2:9" ht="84" customHeight="1">
      <c r="B2" s="1"/>
      <c r="C2" s="21" t="s">
        <v>7</v>
      </c>
      <c r="D2" s="6"/>
      <c r="E2" s="6"/>
      <c r="F2" s="7"/>
      <c r="G2" s="7"/>
      <c r="H2" s="7"/>
      <c r="I2" s="8"/>
    </row>
    <row r="3" spans="2:9" ht="65" customHeight="1" thickBot="1">
      <c r="B3" s="2"/>
      <c r="C3" s="89" t="s">
        <v>64</v>
      </c>
      <c r="D3" s="89"/>
      <c r="E3" s="28"/>
      <c r="F3" s="29"/>
      <c r="G3" s="29"/>
      <c r="H3" s="29"/>
      <c r="I3" s="12"/>
    </row>
    <row r="4" spans="2:9" ht="18" thickBot="1">
      <c r="B4" s="2"/>
      <c r="C4" s="9" t="s">
        <v>4</v>
      </c>
      <c r="D4" s="10"/>
      <c r="E4" s="11"/>
      <c r="F4" s="31" t="s">
        <v>29</v>
      </c>
      <c r="G4" s="32" t="s">
        <v>11</v>
      </c>
      <c r="H4" s="33" t="s">
        <v>12</v>
      </c>
      <c r="I4" s="12"/>
    </row>
    <row r="5" spans="2:9" ht="17">
      <c r="B5" s="2"/>
      <c r="C5" s="13" t="s">
        <v>56</v>
      </c>
      <c r="D5" s="14"/>
      <c r="E5" s="11"/>
      <c r="F5" s="35" t="s">
        <v>25</v>
      </c>
      <c r="G5" s="83">
        <v>0.33333333333333331</v>
      </c>
      <c r="H5" s="84">
        <v>0.375</v>
      </c>
      <c r="I5" s="12"/>
    </row>
    <row r="6" spans="2:9" ht="17">
      <c r="B6" s="2"/>
      <c r="C6" s="15" t="s">
        <v>6</v>
      </c>
      <c r="D6" s="14"/>
      <c r="E6" s="11"/>
      <c r="F6" s="36" t="s">
        <v>13</v>
      </c>
      <c r="G6" s="81">
        <v>0.34027777777777779</v>
      </c>
      <c r="H6" s="38">
        <f>G6+D17</f>
        <v>0.40277777777777779</v>
      </c>
      <c r="I6" s="12"/>
    </row>
    <row r="7" spans="2:9" ht="17">
      <c r="B7" s="2"/>
      <c r="C7" s="15" t="s">
        <v>38</v>
      </c>
      <c r="D7" s="16"/>
      <c r="E7" s="11"/>
      <c r="F7" s="36" t="s">
        <v>2</v>
      </c>
      <c r="G7" s="37">
        <f t="shared" ref="G7:G14" si="0">H6</f>
        <v>0.40277777777777779</v>
      </c>
      <c r="H7" s="38">
        <f>G7+D15</f>
        <v>0.41319444444444448</v>
      </c>
      <c r="I7" s="12"/>
    </row>
    <row r="8" spans="2:9" ht="17">
      <c r="B8" s="2"/>
      <c r="C8" s="15" t="s">
        <v>61</v>
      </c>
      <c r="D8" s="16"/>
      <c r="E8" s="11"/>
      <c r="F8" s="36" t="s">
        <v>26</v>
      </c>
      <c r="G8" s="57">
        <f t="shared" si="0"/>
        <v>0.41319444444444448</v>
      </c>
      <c r="H8" s="38">
        <f>G8+D23</f>
        <v>0.48263888888888895</v>
      </c>
      <c r="I8" s="12"/>
    </row>
    <row r="9" spans="2:9" ht="17">
      <c r="B9" s="2"/>
      <c r="C9" s="15" t="s">
        <v>58</v>
      </c>
      <c r="D9" s="16"/>
      <c r="E9" s="11"/>
      <c r="F9" s="36" t="s">
        <v>2</v>
      </c>
      <c r="G9" s="39">
        <f t="shared" si="0"/>
        <v>0.48263888888888895</v>
      </c>
      <c r="H9" s="38">
        <f>G9+D15</f>
        <v>0.49305555555555564</v>
      </c>
      <c r="I9" s="12"/>
    </row>
    <row r="10" spans="2:9" ht="18" thickBot="1">
      <c r="B10" s="2"/>
      <c r="C10" s="26" t="s">
        <v>66</v>
      </c>
      <c r="D10" s="27"/>
      <c r="E10" s="11"/>
      <c r="F10" s="67" t="s">
        <v>8</v>
      </c>
      <c r="G10" s="68">
        <f t="shared" si="0"/>
        <v>0.49305555555555564</v>
      </c>
      <c r="H10" s="69">
        <f>G10+D14</f>
        <v>0.50347222222222232</v>
      </c>
      <c r="I10" s="12"/>
    </row>
    <row r="11" spans="2:9" ht="18" thickBot="1">
      <c r="B11" s="2"/>
      <c r="C11" s="11"/>
      <c r="D11" s="11"/>
      <c r="E11" s="11"/>
      <c r="F11" s="36" t="s">
        <v>27</v>
      </c>
      <c r="G11" s="39">
        <f t="shared" si="0"/>
        <v>0.50347222222222232</v>
      </c>
      <c r="H11" s="38">
        <f>G11+D24</f>
        <v>0.57291666666666674</v>
      </c>
      <c r="I11" s="12"/>
    </row>
    <row r="12" spans="2:9" ht="17">
      <c r="B12" s="2"/>
      <c r="C12" s="72" t="s">
        <v>51</v>
      </c>
      <c r="D12" s="22"/>
      <c r="E12" s="11"/>
      <c r="F12" s="36" t="s">
        <v>2</v>
      </c>
      <c r="G12" s="39">
        <f t="shared" si="0"/>
        <v>0.57291666666666674</v>
      </c>
      <c r="H12" s="38">
        <f>G12+D15</f>
        <v>0.58333333333333337</v>
      </c>
      <c r="I12" s="12"/>
    </row>
    <row r="13" spans="2:9" ht="17">
      <c r="B13" s="2"/>
      <c r="C13" s="19" t="s">
        <v>0</v>
      </c>
      <c r="D13" s="77">
        <v>1.1574074074074073E-3</v>
      </c>
      <c r="E13" s="11"/>
      <c r="F13" s="36" t="s">
        <v>8</v>
      </c>
      <c r="G13" s="39">
        <f t="shared" si="0"/>
        <v>0.58333333333333337</v>
      </c>
      <c r="H13" s="38">
        <f>G13+D14</f>
        <v>0.59375</v>
      </c>
      <c r="I13" s="12"/>
    </row>
    <row r="14" spans="2:9" ht="18" thickBot="1">
      <c r="B14" s="2"/>
      <c r="C14" s="13" t="s">
        <v>1</v>
      </c>
      <c r="D14" s="85">
        <v>1.0416666666666666E-2</v>
      </c>
      <c r="E14" s="11"/>
      <c r="F14" s="40" t="s">
        <v>28</v>
      </c>
      <c r="G14" s="41">
        <f t="shared" si="0"/>
        <v>0.59375</v>
      </c>
      <c r="H14" s="42">
        <f>G14+D25</f>
        <v>0.66319444444444442</v>
      </c>
      <c r="I14" s="12"/>
    </row>
    <row r="15" spans="2:9" ht="17">
      <c r="B15" s="2"/>
      <c r="C15" s="19" t="s">
        <v>3</v>
      </c>
      <c r="D15" s="77">
        <v>1.0416666666666666E-2</v>
      </c>
      <c r="E15" s="11"/>
      <c r="F15" s="30"/>
      <c r="G15" s="30"/>
      <c r="H15" s="30"/>
      <c r="I15" s="12"/>
    </row>
    <row r="16" spans="2:9" ht="18" thickBot="1">
      <c r="B16" s="2"/>
      <c r="C16" s="19" t="s">
        <v>54</v>
      </c>
      <c r="D16" s="77">
        <v>3.4722222222222224E-2</v>
      </c>
      <c r="E16" s="11"/>
      <c r="F16" s="30"/>
      <c r="G16" s="30"/>
      <c r="H16" s="30"/>
      <c r="I16" s="12"/>
    </row>
    <row r="17" spans="2:9" ht="17">
      <c r="B17" s="2"/>
      <c r="C17" s="19" t="s">
        <v>65</v>
      </c>
      <c r="D17" s="77">
        <v>6.25E-2</v>
      </c>
      <c r="E17" s="11"/>
      <c r="F17" s="43" t="s">
        <v>30</v>
      </c>
      <c r="G17" s="44" t="s">
        <v>11</v>
      </c>
      <c r="H17" s="45" t="s">
        <v>12</v>
      </c>
      <c r="I17" s="12"/>
    </row>
    <row r="18" spans="2:9" ht="17">
      <c r="B18" s="2"/>
      <c r="C18" s="19" t="s">
        <v>21</v>
      </c>
      <c r="D18" s="78">
        <v>15</v>
      </c>
      <c r="E18" s="11"/>
      <c r="F18" s="18" t="s">
        <v>25</v>
      </c>
      <c r="G18" s="86">
        <v>0.33333333333333331</v>
      </c>
      <c r="H18" s="87">
        <v>0.35416666666666669</v>
      </c>
      <c r="I18" s="12"/>
    </row>
    <row r="19" spans="2:9" ht="17">
      <c r="B19" s="2"/>
      <c r="C19" s="23" t="s">
        <v>14</v>
      </c>
      <c r="D19" s="79">
        <v>30</v>
      </c>
      <c r="E19" s="11"/>
      <c r="F19" s="18" t="s">
        <v>31</v>
      </c>
      <c r="G19" s="86">
        <v>0.35416666666666669</v>
      </c>
      <c r="H19" s="47">
        <f>G19+D16</f>
        <v>0.3888888888888889</v>
      </c>
      <c r="I19" s="12"/>
    </row>
    <row r="20" spans="2:9" ht="17">
      <c r="B20" s="2"/>
      <c r="C20" s="24" t="s">
        <v>15</v>
      </c>
      <c r="D20" s="78">
        <v>30</v>
      </c>
      <c r="E20" s="11"/>
      <c r="F20" s="18" t="s">
        <v>2</v>
      </c>
      <c r="G20" s="46">
        <f t="shared" ref="G20:G26" si="1">H19</f>
        <v>0.3888888888888889</v>
      </c>
      <c r="H20" s="47">
        <f>G20+D14</f>
        <v>0.39930555555555558</v>
      </c>
      <c r="I20" s="12"/>
    </row>
    <row r="21" spans="2:9" ht="17">
      <c r="B21" s="2"/>
      <c r="C21" s="23" t="s">
        <v>16</v>
      </c>
      <c r="D21" s="79">
        <v>30</v>
      </c>
      <c r="E21" s="11"/>
      <c r="F21" s="18" t="s">
        <v>32</v>
      </c>
      <c r="G21" s="46">
        <f t="shared" si="1"/>
        <v>0.39930555555555558</v>
      </c>
      <c r="H21" s="47">
        <f>G21+D22</f>
        <v>0.43402777777777779</v>
      </c>
      <c r="I21" s="12"/>
    </row>
    <row r="22" spans="2:9" ht="17">
      <c r="B22" s="2"/>
      <c r="C22" s="19" t="s">
        <v>36</v>
      </c>
      <c r="D22" s="20">
        <f>D18*D13*2</f>
        <v>3.4722222222222224E-2</v>
      </c>
      <c r="E22" s="11"/>
      <c r="F22" s="18" t="s">
        <v>2</v>
      </c>
      <c r="G22" s="46">
        <f t="shared" si="1"/>
        <v>0.43402777777777779</v>
      </c>
      <c r="H22" s="47">
        <f>G22+D15</f>
        <v>0.44444444444444448</v>
      </c>
      <c r="I22" s="12"/>
    </row>
    <row r="23" spans="2:9" ht="17">
      <c r="B23" s="2"/>
      <c r="C23" s="19" t="s">
        <v>17</v>
      </c>
      <c r="D23" s="20">
        <f>D13*D19*2</f>
        <v>6.9444444444444448E-2</v>
      </c>
      <c r="E23" s="11"/>
      <c r="F23" s="18" t="s">
        <v>9</v>
      </c>
      <c r="G23" s="46">
        <f t="shared" si="1"/>
        <v>0.44444444444444448</v>
      </c>
      <c r="H23" s="47">
        <f>G23+D28</f>
        <v>0.45833333333333337</v>
      </c>
      <c r="I23" s="12"/>
    </row>
    <row r="24" spans="2:9" ht="17">
      <c r="B24" s="2"/>
      <c r="C24" s="13" t="s">
        <v>18</v>
      </c>
      <c r="D24" s="17">
        <f>D13*D20*2</f>
        <v>6.9444444444444448E-2</v>
      </c>
      <c r="E24" s="11"/>
      <c r="F24" s="18" t="s">
        <v>33</v>
      </c>
      <c r="G24" s="46">
        <f t="shared" si="1"/>
        <v>0.45833333333333337</v>
      </c>
      <c r="H24" s="47">
        <f>G24+D15</f>
        <v>0.46875000000000006</v>
      </c>
      <c r="I24" s="12"/>
    </row>
    <row r="25" spans="2:9" ht="17">
      <c r="B25" s="2"/>
      <c r="C25" s="19" t="s">
        <v>19</v>
      </c>
      <c r="D25" s="20">
        <f>D13*D21*2</f>
        <v>6.9444444444444448E-2</v>
      </c>
      <c r="E25" s="11"/>
      <c r="F25" s="18" t="s">
        <v>34</v>
      </c>
      <c r="G25" s="46">
        <f t="shared" si="1"/>
        <v>0.46875000000000006</v>
      </c>
      <c r="H25" s="47">
        <f>G25+D30</f>
        <v>0.5</v>
      </c>
      <c r="I25" s="12"/>
    </row>
    <row r="26" spans="2:9" ht="17">
      <c r="B26" s="2"/>
      <c r="C26" s="25" t="s">
        <v>22</v>
      </c>
      <c r="D26" s="79">
        <v>6</v>
      </c>
      <c r="E26" s="11"/>
      <c r="F26" s="18" t="s">
        <v>10</v>
      </c>
      <c r="G26" s="46">
        <f t="shared" si="1"/>
        <v>0.5</v>
      </c>
      <c r="H26" s="47">
        <f>G26+D29</f>
        <v>0.55555555555555558</v>
      </c>
      <c r="I26" s="12"/>
    </row>
    <row r="27" spans="2:9" ht="18" thickBot="1">
      <c r="B27" s="2"/>
      <c r="C27" s="25" t="s">
        <v>20</v>
      </c>
      <c r="D27" s="78">
        <v>24</v>
      </c>
      <c r="E27" s="11"/>
      <c r="F27" s="34" t="s">
        <v>35</v>
      </c>
      <c r="G27" s="48">
        <f>H26+D31</f>
        <v>0.57638888888888895</v>
      </c>
      <c r="H27" s="49"/>
      <c r="I27" s="12"/>
    </row>
    <row r="28" spans="2:9" ht="17">
      <c r="B28" s="2"/>
      <c r="C28" s="25" t="s">
        <v>23</v>
      </c>
      <c r="D28" s="17">
        <f>D26*D13*2</f>
        <v>1.3888888888888888E-2</v>
      </c>
      <c r="E28" s="11"/>
      <c r="F28" s="30"/>
      <c r="G28" s="30"/>
      <c r="H28" s="30"/>
      <c r="I28" s="12"/>
    </row>
    <row r="29" spans="2:9" ht="17">
      <c r="B29" s="2"/>
      <c r="C29" s="24" t="s">
        <v>24</v>
      </c>
      <c r="D29" s="20">
        <f>D27*D13*2</f>
        <v>5.5555555555555552E-2</v>
      </c>
      <c r="E29" s="11"/>
      <c r="F29" s="30"/>
      <c r="G29" s="30"/>
      <c r="H29" s="30"/>
      <c r="I29" s="12"/>
    </row>
    <row r="30" spans="2:9" ht="17">
      <c r="B30" s="2"/>
      <c r="C30" s="19" t="s">
        <v>63</v>
      </c>
      <c r="D30" s="77">
        <v>3.125E-2</v>
      </c>
      <c r="E30" s="11"/>
      <c r="F30" s="30"/>
      <c r="G30" s="30"/>
      <c r="H30" s="30"/>
      <c r="I30" s="12"/>
    </row>
    <row r="31" spans="2:9" ht="18" thickBot="1">
      <c r="B31" s="2"/>
      <c r="C31" s="73" t="s">
        <v>52</v>
      </c>
      <c r="D31" s="80">
        <v>2.0833333333333332E-2</v>
      </c>
      <c r="E31" s="11"/>
      <c r="F31" s="11"/>
      <c r="G31" s="50"/>
      <c r="H31" s="50"/>
      <c r="I31" s="12"/>
    </row>
    <row r="32" spans="2:9" ht="17">
      <c r="B32" s="2"/>
      <c r="C32" s="30"/>
      <c r="D32" s="30"/>
      <c r="E32" s="11"/>
      <c r="F32" s="11"/>
      <c r="G32" s="11"/>
      <c r="H32" s="11"/>
      <c r="I32" s="12"/>
    </row>
    <row r="33" spans="2:9" ht="17" thickBot="1">
      <c r="B33" s="3"/>
      <c r="C33" s="4"/>
      <c r="D33" s="4"/>
      <c r="E33" s="4"/>
      <c r="F33" s="4"/>
      <c r="G33" s="4"/>
      <c r="H33" s="4"/>
      <c r="I33" s="5"/>
    </row>
  </sheetData>
  <mergeCells count="1">
    <mergeCell ref="C3:D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3FE83-5BC3-8D43-B969-165BE001B366}">
  <dimension ref="B1:I32"/>
  <sheetViews>
    <sheetView topLeftCell="A2" zoomScale="125" zoomScaleNormal="120" workbookViewId="0">
      <selection activeCell="C4" sqref="C4"/>
    </sheetView>
  </sheetViews>
  <sheetFormatPr baseColWidth="10" defaultRowHeight="16"/>
  <cols>
    <col min="1" max="1" width="4.83203125" customWidth="1"/>
    <col min="3" max="3" width="48.6640625" customWidth="1"/>
    <col min="4" max="4" width="17.1640625" customWidth="1"/>
    <col min="6" max="6" width="20.6640625" bestFit="1" customWidth="1"/>
    <col min="7" max="8" width="10.33203125" customWidth="1"/>
  </cols>
  <sheetData>
    <row r="1" spans="2:9" ht="17" thickBot="1"/>
    <row r="2" spans="2:9" ht="84" customHeight="1">
      <c r="B2" s="1"/>
      <c r="C2" s="21" t="s">
        <v>45</v>
      </c>
      <c r="D2" s="6"/>
      <c r="E2" s="6"/>
      <c r="F2" s="7"/>
      <c r="G2" s="7"/>
      <c r="H2" s="7"/>
      <c r="I2" s="8"/>
    </row>
    <row r="3" spans="2:9" ht="41" customHeight="1" thickBot="1">
      <c r="B3" s="2"/>
      <c r="C3" s="88" t="s">
        <v>68</v>
      </c>
      <c r="D3" s="88"/>
      <c r="E3" s="28"/>
      <c r="F3" s="29"/>
      <c r="G3" s="29"/>
      <c r="H3" s="29"/>
      <c r="I3" s="12"/>
    </row>
    <row r="4" spans="2:9" ht="18" thickBot="1">
      <c r="B4" s="2"/>
      <c r="C4" s="9" t="s">
        <v>4</v>
      </c>
      <c r="D4" s="10"/>
      <c r="E4" s="11"/>
      <c r="F4" s="54" t="s">
        <v>5</v>
      </c>
      <c r="G4" s="55" t="s">
        <v>11</v>
      </c>
      <c r="H4" s="56" t="s">
        <v>12</v>
      </c>
      <c r="I4" s="12"/>
    </row>
    <row r="5" spans="2:9" ht="17">
      <c r="B5" s="2"/>
      <c r="C5" s="13" t="s">
        <v>56</v>
      </c>
      <c r="D5" s="14"/>
      <c r="E5" s="11"/>
      <c r="F5" s="35" t="s">
        <v>25</v>
      </c>
      <c r="G5" s="83">
        <v>0.33333333333333331</v>
      </c>
      <c r="H5" s="84">
        <v>0.35416666666666669</v>
      </c>
      <c r="I5" s="12"/>
    </row>
    <row r="6" spans="2:9" ht="17">
      <c r="B6" s="2"/>
      <c r="C6" s="15" t="s">
        <v>44</v>
      </c>
      <c r="D6" s="14"/>
      <c r="E6" s="11"/>
      <c r="F6" s="36" t="s">
        <v>31</v>
      </c>
      <c r="G6" s="81">
        <v>0.34027777777777779</v>
      </c>
      <c r="H6" s="38">
        <f>G6+D15</f>
        <v>0.3611111111111111</v>
      </c>
      <c r="I6" s="12"/>
    </row>
    <row r="7" spans="2:9" ht="17">
      <c r="B7" s="2"/>
      <c r="C7" s="15" t="s">
        <v>47</v>
      </c>
      <c r="D7" s="16"/>
      <c r="E7" s="11"/>
      <c r="F7" s="36" t="s">
        <v>2</v>
      </c>
      <c r="G7" s="37">
        <f t="shared" ref="G7:G26" si="0">H6</f>
        <v>0.3611111111111111</v>
      </c>
      <c r="H7" s="38">
        <f>G7+D14</f>
        <v>0.36805555555555552</v>
      </c>
      <c r="I7" s="12"/>
    </row>
    <row r="8" spans="2:9" ht="17">
      <c r="B8" s="2"/>
      <c r="C8" s="15" t="s">
        <v>38</v>
      </c>
      <c r="D8" s="16"/>
      <c r="E8" s="11"/>
      <c r="F8" s="36" t="s">
        <v>32</v>
      </c>
      <c r="G8" s="57">
        <f t="shared" si="0"/>
        <v>0.36805555555555552</v>
      </c>
      <c r="H8" s="58">
        <f>G8+D20</f>
        <v>0.38888888888888884</v>
      </c>
      <c r="I8" s="12"/>
    </row>
    <row r="9" spans="2:9" ht="17">
      <c r="B9" s="2"/>
      <c r="C9" s="15" t="s">
        <v>58</v>
      </c>
      <c r="D9" s="16"/>
      <c r="E9" s="11"/>
      <c r="F9" s="36" t="s">
        <v>2</v>
      </c>
      <c r="G9" s="57">
        <f t="shared" si="0"/>
        <v>0.38888888888888884</v>
      </c>
      <c r="H9" s="58">
        <f>G9+D14</f>
        <v>0.39583333333333326</v>
      </c>
      <c r="I9" s="12"/>
    </row>
    <row r="10" spans="2:9" ht="18" thickBot="1">
      <c r="B10" s="2"/>
      <c r="C10" s="26" t="s">
        <v>59</v>
      </c>
      <c r="D10" s="27"/>
      <c r="E10" s="11"/>
      <c r="F10" s="67" t="s">
        <v>9</v>
      </c>
      <c r="G10" s="70">
        <f t="shared" si="0"/>
        <v>0.39583333333333326</v>
      </c>
      <c r="H10" s="71">
        <f>G10+D26</f>
        <v>0.40833333333333327</v>
      </c>
      <c r="I10" s="12"/>
    </row>
    <row r="11" spans="2:9" ht="18" thickBot="1">
      <c r="B11" s="2"/>
      <c r="C11" s="11"/>
      <c r="D11" s="11"/>
      <c r="E11" s="11"/>
      <c r="F11" s="36" t="s">
        <v>2</v>
      </c>
      <c r="G11" s="57">
        <f t="shared" si="0"/>
        <v>0.40833333333333327</v>
      </c>
      <c r="H11" s="58">
        <f>G11+D14</f>
        <v>0.41527777777777769</v>
      </c>
      <c r="I11" s="12"/>
    </row>
    <row r="12" spans="2:9" ht="17">
      <c r="B12" s="2"/>
      <c r="C12" s="72" t="s">
        <v>57</v>
      </c>
      <c r="D12" s="22"/>
      <c r="E12" s="11"/>
      <c r="F12" s="36" t="s">
        <v>41</v>
      </c>
      <c r="G12" s="57">
        <f t="shared" si="0"/>
        <v>0.41527777777777769</v>
      </c>
      <c r="H12" s="58">
        <f>G12+D15</f>
        <v>0.43611111111111101</v>
      </c>
      <c r="I12" s="12"/>
    </row>
    <row r="13" spans="2:9" ht="17">
      <c r="B13" s="2"/>
      <c r="C13" s="19" t="s">
        <v>0</v>
      </c>
      <c r="D13" s="77">
        <v>6.9444444444444447E-4</v>
      </c>
      <c r="E13" s="11"/>
      <c r="F13" s="36" t="s">
        <v>2</v>
      </c>
      <c r="G13" s="57">
        <f t="shared" si="0"/>
        <v>0.43611111111111101</v>
      </c>
      <c r="H13" s="58">
        <f>G13+D14</f>
        <v>0.44305555555555542</v>
      </c>
      <c r="I13" s="12"/>
    </row>
    <row r="14" spans="2:9" ht="17">
      <c r="B14" s="2"/>
      <c r="C14" s="19" t="s">
        <v>3</v>
      </c>
      <c r="D14" s="77">
        <v>6.9444444444444441E-3</v>
      </c>
      <c r="E14" s="11"/>
      <c r="F14" s="51" t="s">
        <v>26</v>
      </c>
      <c r="G14" s="62">
        <f t="shared" si="0"/>
        <v>0.44305555555555542</v>
      </c>
      <c r="H14" s="63">
        <f>G14+D21</f>
        <v>0.47777777777777763</v>
      </c>
      <c r="I14" s="12"/>
    </row>
    <row r="15" spans="2:9" ht="17">
      <c r="B15" s="2"/>
      <c r="C15" s="19" t="s">
        <v>46</v>
      </c>
      <c r="D15" s="77">
        <v>2.0833333333333332E-2</v>
      </c>
      <c r="E15" s="11"/>
      <c r="F15" s="36" t="s">
        <v>2</v>
      </c>
      <c r="G15" s="57">
        <f t="shared" si="0"/>
        <v>0.47777777777777763</v>
      </c>
      <c r="H15" s="58">
        <f>G15+D14</f>
        <v>0.48472222222222205</v>
      </c>
      <c r="I15" s="12"/>
    </row>
    <row r="16" spans="2:9" ht="17">
      <c r="B16" s="2"/>
      <c r="C16" s="19" t="s">
        <v>21</v>
      </c>
      <c r="D16" s="78">
        <v>15</v>
      </c>
      <c r="E16" s="11"/>
      <c r="F16" s="36" t="s">
        <v>40</v>
      </c>
      <c r="G16" s="57">
        <f t="shared" si="0"/>
        <v>0.48472222222222205</v>
      </c>
      <c r="H16" s="58">
        <f>G16+D15</f>
        <v>0.50555555555555542</v>
      </c>
      <c r="I16" s="12"/>
    </row>
    <row r="17" spans="2:9" ht="17">
      <c r="B17" s="2"/>
      <c r="C17" s="23" t="s">
        <v>14</v>
      </c>
      <c r="D17" s="79">
        <v>25</v>
      </c>
      <c r="E17" s="11"/>
      <c r="F17" s="36" t="s">
        <v>2</v>
      </c>
      <c r="G17" s="57">
        <f t="shared" si="0"/>
        <v>0.50555555555555542</v>
      </c>
      <c r="H17" s="58">
        <f>G17+D14</f>
        <v>0.51249999999999984</v>
      </c>
      <c r="I17" s="12"/>
    </row>
    <row r="18" spans="2:9" ht="17">
      <c r="B18" s="2"/>
      <c r="C18" s="24" t="s">
        <v>15</v>
      </c>
      <c r="D18" s="78">
        <v>25</v>
      </c>
      <c r="E18" s="11"/>
      <c r="F18" s="36" t="s">
        <v>27</v>
      </c>
      <c r="G18" s="64">
        <f t="shared" si="0"/>
        <v>0.51249999999999984</v>
      </c>
      <c r="H18" s="65">
        <f>G18+D22</f>
        <v>0.54722222222222205</v>
      </c>
      <c r="I18" s="12"/>
    </row>
    <row r="19" spans="2:9" ht="17">
      <c r="B19" s="2"/>
      <c r="C19" s="23" t="s">
        <v>16</v>
      </c>
      <c r="D19" s="79">
        <v>25</v>
      </c>
      <c r="E19" s="11"/>
      <c r="F19" s="61" t="s">
        <v>2</v>
      </c>
      <c r="G19" s="46">
        <f t="shared" si="0"/>
        <v>0.54722222222222205</v>
      </c>
      <c r="H19" s="47">
        <f>G19+D14</f>
        <v>0.55416666666666647</v>
      </c>
      <c r="I19" s="12"/>
    </row>
    <row r="20" spans="2:9" ht="17">
      <c r="B20" s="2"/>
      <c r="C20" s="19" t="s">
        <v>36</v>
      </c>
      <c r="D20" s="20">
        <f>D16*D13*2</f>
        <v>2.0833333333333336E-2</v>
      </c>
      <c r="E20" s="11"/>
      <c r="F20" s="61" t="s">
        <v>42</v>
      </c>
      <c r="G20" s="46">
        <f t="shared" si="0"/>
        <v>0.55416666666666647</v>
      </c>
      <c r="H20" s="47">
        <f>G20+D15</f>
        <v>0.57499999999999984</v>
      </c>
      <c r="I20" s="12"/>
    </row>
    <row r="21" spans="2:9" ht="17">
      <c r="B21" s="2"/>
      <c r="C21" s="19" t="s">
        <v>17</v>
      </c>
      <c r="D21" s="20">
        <f>D13*D17*2</f>
        <v>3.4722222222222224E-2</v>
      </c>
      <c r="E21" s="11"/>
      <c r="F21" s="61" t="s">
        <v>2</v>
      </c>
      <c r="G21" s="46">
        <f t="shared" si="0"/>
        <v>0.57499999999999984</v>
      </c>
      <c r="H21" s="47">
        <f>G21+D14</f>
        <v>0.58194444444444426</v>
      </c>
      <c r="I21" s="12"/>
    </row>
    <row r="22" spans="2:9" ht="17">
      <c r="B22" s="2"/>
      <c r="C22" s="13" t="s">
        <v>18</v>
      </c>
      <c r="D22" s="17">
        <f>D13*D18*2</f>
        <v>3.4722222222222224E-2</v>
      </c>
      <c r="E22" s="11"/>
      <c r="F22" s="61" t="s">
        <v>28</v>
      </c>
      <c r="G22" s="46">
        <f t="shared" si="0"/>
        <v>0.58194444444444426</v>
      </c>
      <c r="H22" s="47">
        <f>G22+D23</f>
        <v>0.61666666666666647</v>
      </c>
      <c r="I22" s="12"/>
    </row>
    <row r="23" spans="2:9" ht="17">
      <c r="B23" s="2"/>
      <c r="C23" s="19" t="s">
        <v>19</v>
      </c>
      <c r="D23" s="20">
        <f>D13*D19*2</f>
        <v>3.4722222222222224E-2</v>
      </c>
      <c r="E23" s="11"/>
      <c r="F23" s="18" t="s">
        <v>2</v>
      </c>
      <c r="G23" s="46">
        <f t="shared" si="0"/>
        <v>0.61666666666666647</v>
      </c>
      <c r="H23" s="47">
        <f>G23+D14</f>
        <v>0.62361111111111089</v>
      </c>
      <c r="I23" s="12"/>
    </row>
    <row r="24" spans="2:9" ht="17">
      <c r="B24" s="2"/>
      <c r="C24" s="25" t="s">
        <v>22</v>
      </c>
      <c r="D24" s="79">
        <v>6</v>
      </c>
      <c r="E24" s="11"/>
      <c r="F24" s="18" t="s">
        <v>37</v>
      </c>
      <c r="G24" s="46">
        <f t="shared" si="0"/>
        <v>0.62361111111111089</v>
      </c>
      <c r="H24" s="47">
        <f>G24+D28</f>
        <v>0.64444444444444426</v>
      </c>
      <c r="I24" s="12"/>
    </row>
    <row r="25" spans="2:9" ht="17">
      <c r="B25" s="2"/>
      <c r="C25" s="25" t="s">
        <v>20</v>
      </c>
      <c r="D25" s="78">
        <v>18</v>
      </c>
      <c r="E25" s="11"/>
      <c r="F25" s="18" t="s">
        <v>2</v>
      </c>
      <c r="G25" s="46">
        <f t="shared" si="0"/>
        <v>0.64444444444444426</v>
      </c>
      <c r="H25" s="47">
        <f>G25+D14</f>
        <v>0.65138888888888868</v>
      </c>
      <c r="I25" s="12"/>
    </row>
    <row r="26" spans="2:9" ht="17">
      <c r="B26" s="2"/>
      <c r="C26" s="25" t="s">
        <v>23</v>
      </c>
      <c r="D26" s="17">
        <f>D24*D13*3</f>
        <v>1.2500000000000001E-2</v>
      </c>
      <c r="E26" s="11"/>
      <c r="F26" s="18" t="s">
        <v>10</v>
      </c>
      <c r="G26" s="46">
        <f t="shared" si="0"/>
        <v>0.65138888888888868</v>
      </c>
      <c r="H26" s="47">
        <f>G26+D27</f>
        <v>0.68888888888888866</v>
      </c>
      <c r="I26" s="12"/>
    </row>
    <row r="27" spans="2:9" ht="18" thickBot="1">
      <c r="B27" s="2"/>
      <c r="C27" s="24" t="s">
        <v>24</v>
      </c>
      <c r="D27" s="20">
        <f>D25*D13*3</f>
        <v>3.7500000000000006E-2</v>
      </c>
      <c r="E27" s="11"/>
      <c r="F27" s="34" t="s">
        <v>35</v>
      </c>
      <c r="G27" s="48">
        <f>H26+D29</f>
        <v>0.70972222222222203</v>
      </c>
      <c r="H27" s="49"/>
      <c r="I27" s="12"/>
    </row>
    <row r="28" spans="2:9" ht="17">
      <c r="B28" s="2"/>
      <c r="C28" s="19" t="s">
        <v>39</v>
      </c>
      <c r="D28" s="77">
        <v>2.0833333333333332E-2</v>
      </c>
      <c r="E28" s="11"/>
      <c r="F28" s="30"/>
      <c r="G28" s="30"/>
      <c r="H28" s="30"/>
      <c r="I28" s="12"/>
    </row>
    <row r="29" spans="2:9" ht="18" thickBot="1">
      <c r="B29" s="2"/>
      <c r="C29" s="73" t="s">
        <v>52</v>
      </c>
      <c r="D29" s="80">
        <v>2.0833333333333332E-2</v>
      </c>
      <c r="E29" s="11"/>
      <c r="F29" s="11"/>
      <c r="G29" s="50"/>
      <c r="H29" s="50"/>
      <c r="I29" s="12"/>
    </row>
    <row r="30" spans="2:9" ht="17">
      <c r="B30" s="2"/>
      <c r="C30" s="30"/>
      <c r="D30" s="30"/>
      <c r="E30" s="11"/>
      <c r="F30" s="30"/>
      <c r="G30" s="30"/>
      <c r="H30" s="30"/>
      <c r="I30" s="12"/>
    </row>
    <row r="31" spans="2:9" ht="17">
      <c r="B31" s="2"/>
      <c r="C31" s="30"/>
      <c r="D31" s="30"/>
      <c r="E31" s="11"/>
      <c r="F31" s="11"/>
      <c r="G31" s="11"/>
      <c r="H31" s="11"/>
      <c r="I31" s="12"/>
    </row>
    <row r="32" spans="2:9" ht="17" thickBot="1">
      <c r="B32" s="3"/>
      <c r="C32" s="4"/>
      <c r="D32" s="4"/>
      <c r="E32" s="4"/>
      <c r="F32" s="4"/>
      <c r="G32" s="4"/>
      <c r="H32" s="4"/>
      <c r="I32" s="5"/>
    </row>
  </sheetData>
  <mergeCells count="1">
    <mergeCell ref="C3:D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D94B-1A13-FC4A-B2AB-7A4D07053399}">
  <dimension ref="B1:I32"/>
  <sheetViews>
    <sheetView tabSelected="1" topLeftCell="B3" zoomScale="119" zoomScaleNormal="120" workbookViewId="0">
      <selection activeCell="D2" sqref="D2"/>
    </sheetView>
  </sheetViews>
  <sheetFormatPr baseColWidth="10" defaultRowHeight="16"/>
  <cols>
    <col min="1" max="1" width="4.83203125" customWidth="1"/>
    <col min="3" max="3" width="47.5" customWidth="1"/>
    <col min="4" max="4" width="19.5" customWidth="1"/>
    <col min="6" max="6" width="20.6640625" bestFit="1" customWidth="1"/>
    <col min="7" max="8" width="10.33203125" customWidth="1"/>
  </cols>
  <sheetData>
    <row r="1" spans="2:9" ht="17" thickBot="1"/>
    <row r="2" spans="2:9" ht="84" customHeight="1">
      <c r="B2" s="1"/>
      <c r="C2" s="21" t="s">
        <v>45</v>
      </c>
      <c r="D2" s="6"/>
      <c r="E2" s="6"/>
      <c r="F2" s="7"/>
      <c r="G2" s="7"/>
      <c r="H2" s="7"/>
      <c r="I2" s="8"/>
    </row>
    <row r="3" spans="2:9" ht="59" customHeight="1" thickBot="1">
      <c r="B3" s="2"/>
      <c r="C3" s="88" t="s">
        <v>69</v>
      </c>
      <c r="D3" s="88"/>
      <c r="E3" s="28"/>
      <c r="F3" s="29"/>
      <c r="G3" s="29"/>
      <c r="H3" s="29"/>
      <c r="I3" s="12"/>
    </row>
    <row r="4" spans="2:9" ht="17">
      <c r="B4" s="2"/>
      <c r="C4" s="9" t="s">
        <v>4</v>
      </c>
      <c r="D4" s="10"/>
      <c r="E4" s="11"/>
      <c r="F4" s="74" t="s">
        <v>5</v>
      </c>
      <c r="G4" s="75" t="s">
        <v>11</v>
      </c>
      <c r="H4" s="76" t="s">
        <v>12</v>
      </c>
      <c r="I4" s="12"/>
    </row>
    <row r="5" spans="2:9" ht="17">
      <c r="B5" s="2"/>
      <c r="C5" s="13" t="s">
        <v>56</v>
      </c>
      <c r="D5" s="14"/>
      <c r="E5" s="11"/>
      <c r="F5" s="36" t="s">
        <v>25</v>
      </c>
      <c r="G5" s="81">
        <v>0.33333333333333331</v>
      </c>
      <c r="H5" s="82">
        <v>0.35416666666666669</v>
      </c>
      <c r="I5" s="12"/>
    </row>
    <row r="6" spans="2:9" ht="17">
      <c r="B6" s="2"/>
      <c r="C6" s="15" t="s">
        <v>55</v>
      </c>
      <c r="D6" s="14"/>
      <c r="E6" s="11"/>
      <c r="F6" s="36" t="s">
        <v>31</v>
      </c>
      <c r="G6" s="81">
        <v>0.34027777777777779</v>
      </c>
      <c r="H6" s="38">
        <f>G6+D15</f>
        <v>0.36805555555555558</v>
      </c>
      <c r="I6" s="12"/>
    </row>
    <row r="7" spans="2:9" ht="17">
      <c r="B7" s="2"/>
      <c r="C7" s="15" t="s">
        <v>38</v>
      </c>
      <c r="D7" s="16"/>
      <c r="E7" s="11"/>
      <c r="F7" s="36" t="s">
        <v>2</v>
      </c>
      <c r="G7" s="37">
        <f t="shared" ref="G7:G22" si="0">H6</f>
        <v>0.36805555555555558</v>
      </c>
      <c r="H7" s="38">
        <f>G7+D13</f>
        <v>0.375</v>
      </c>
      <c r="I7" s="12"/>
    </row>
    <row r="8" spans="2:9" ht="17">
      <c r="B8" s="2"/>
      <c r="C8" s="15" t="s">
        <v>58</v>
      </c>
      <c r="D8" s="16"/>
      <c r="E8" s="11"/>
      <c r="F8" s="36" t="s">
        <v>32</v>
      </c>
      <c r="G8" s="57">
        <f t="shared" si="0"/>
        <v>0.375</v>
      </c>
      <c r="H8" s="58">
        <f>G8+D21</f>
        <v>0.39583333333333331</v>
      </c>
      <c r="I8" s="12"/>
    </row>
    <row r="9" spans="2:9" ht="18" thickBot="1">
      <c r="B9" s="2"/>
      <c r="C9" s="26" t="s">
        <v>59</v>
      </c>
      <c r="D9" s="27"/>
      <c r="E9" s="11"/>
      <c r="F9" s="36" t="s">
        <v>2</v>
      </c>
      <c r="G9" s="57">
        <f t="shared" si="0"/>
        <v>0.39583333333333331</v>
      </c>
      <c r="H9" s="58">
        <f>G9+D13</f>
        <v>0.40277777777777773</v>
      </c>
      <c r="I9" s="12"/>
    </row>
    <row r="10" spans="2:9" ht="18" thickBot="1">
      <c r="B10" s="2"/>
      <c r="C10" s="11"/>
      <c r="D10" s="11"/>
      <c r="E10" s="11"/>
      <c r="F10" s="67" t="s">
        <v>9</v>
      </c>
      <c r="G10" s="70">
        <f t="shared" si="0"/>
        <v>0.40277777777777773</v>
      </c>
      <c r="H10" s="71">
        <f>G10+D27</f>
        <v>0.41527777777777775</v>
      </c>
      <c r="I10" s="12"/>
    </row>
    <row r="11" spans="2:9" ht="17">
      <c r="B11" s="2"/>
      <c r="C11" s="72" t="s">
        <v>57</v>
      </c>
      <c r="D11" s="22"/>
      <c r="E11" s="11"/>
      <c r="F11" s="36" t="s">
        <v>34</v>
      </c>
      <c r="G11" s="57">
        <f t="shared" si="0"/>
        <v>0.41527777777777775</v>
      </c>
      <c r="H11" s="58">
        <f>G11+D16</f>
        <v>0.46736111111111106</v>
      </c>
      <c r="I11" s="12"/>
    </row>
    <row r="12" spans="2:9" ht="17">
      <c r="B12" s="2"/>
      <c r="C12" s="19" t="s">
        <v>0</v>
      </c>
      <c r="D12" s="77">
        <v>6.9444444444444447E-4</v>
      </c>
      <c r="E12" s="11"/>
      <c r="F12" s="36" t="s">
        <v>2</v>
      </c>
      <c r="G12" s="57">
        <f t="shared" si="0"/>
        <v>0.46736111111111106</v>
      </c>
      <c r="H12" s="58">
        <f>G12+D13</f>
        <v>0.47430555555555548</v>
      </c>
      <c r="I12" s="12"/>
    </row>
    <row r="13" spans="2:9" ht="17">
      <c r="B13" s="2"/>
      <c r="C13" s="19" t="s">
        <v>3</v>
      </c>
      <c r="D13" s="77">
        <v>6.9444444444444441E-3</v>
      </c>
      <c r="E13" s="11"/>
      <c r="F13" s="36" t="s">
        <v>26</v>
      </c>
      <c r="G13" s="57">
        <f t="shared" si="0"/>
        <v>0.47430555555555548</v>
      </c>
      <c r="H13" s="58">
        <f>G13+D22</f>
        <v>0.50902777777777775</v>
      </c>
      <c r="I13" s="12"/>
    </row>
    <row r="14" spans="2:9" ht="17">
      <c r="B14" s="2"/>
      <c r="C14" s="19" t="s">
        <v>48</v>
      </c>
      <c r="D14" s="77">
        <v>6.9444444444444441E-3</v>
      </c>
      <c r="E14" s="11"/>
      <c r="F14" s="36" t="s">
        <v>2</v>
      </c>
      <c r="G14" s="57">
        <f t="shared" si="0"/>
        <v>0.50902777777777775</v>
      </c>
      <c r="H14" s="58">
        <f>G14+D13</f>
        <v>0.51597222222222217</v>
      </c>
      <c r="I14" s="12"/>
    </row>
    <row r="15" spans="2:9" ht="17">
      <c r="B15" s="2"/>
      <c r="C15" s="19" t="s">
        <v>54</v>
      </c>
      <c r="D15" s="77">
        <v>2.7777777777777776E-2</v>
      </c>
      <c r="E15" s="11"/>
      <c r="F15" s="36" t="s">
        <v>8</v>
      </c>
      <c r="G15" s="57">
        <f t="shared" si="0"/>
        <v>0.51597222222222217</v>
      </c>
      <c r="H15" s="58">
        <f>G15+D14</f>
        <v>0.52291666666666659</v>
      </c>
      <c r="I15" s="12"/>
    </row>
    <row r="16" spans="2:9" ht="17">
      <c r="B16" s="2"/>
      <c r="C16" s="19" t="s">
        <v>53</v>
      </c>
      <c r="D16" s="77">
        <v>5.2083333333333336E-2</v>
      </c>
      <c r="E16" s="11"/>
      <c r="F16" s="36" t="s">
        <v>27</v>
      </c>
      <c r="G16" s="57">
        <f t="shared" si="0"/>
        <v>0.52291666666666659</v>
      </c>
      <c r="H16" s="58">
        <f>G16+D23</f>
        <v>0.5576388888888888</v>
      </c>
      <c r="I16" s="12"/>
    </row>
    <row r="17" spans="2:9" ht="17">
      <c r="B17" s="2"/>
      <c r="C17" s="19" t="s">
        <v>21</v>
      </c>
      <c r="D17" s="78">
        <v>15</v>
      </c>
      <c r="E17" s="11"/>
      <c r="F17" s="36" t="s">
        <v>2</v>
      </c>
      <c r="G17" s="57">
        <f t="shared" si="0"/>
        <v>0.5576388888888888</v>
      </c>
      <c r="H17" s="58">
        <f>G17+D13</f>
        <v>0.56458333333333321</v>
      </c>
      <c r="I17" s="12"/>
    </row>
    <row r="18" spans="2:9" ht="17">
      <c r="B18" s="2"/>
      <c r="C18" s="23" t="s">
        <v>14</v>
      </c>
      <c r="D18" s="79">
        <v>25</v>
      </c>
      <c r="E18" s="11"/>
      <c r="F18" s="36" t="s">
        <v>8</v>
      </c>
      <c r="G18" s="64">
        <f t="shared" si="0"/>
        <v>0.56458333333333321</v>
      </c>
      <c r="H18" s="65">
        <f>G18+D14</f>
        <v>0.57152777777777763</v>
      </c>
      <c r="I18" s="12"/>
    </row>
    <row r="19" spans="2:9" ht="17">
      <c r="B19" s="2"/>
      <c r="C19" s="24" t="s">
        <v>15</v>
      </c>
      <c r="D19" s="78">
        <v>25</v>
      </c>
      <c r="E19" s="11"/>
      <c r="F19" s="61" t="s">
        <v>28</v>
      </c>
      <c r="G19" s="46">
        <f t="shared" si="0"/>
        <v>0.57152777777777763</v>
      </c>
      <c r="H19" s="47">
        <f>G19+D24</f>
        <v>0.60624999999999984</v>
      </c>
      <c r="I19" s="12"/>
    </row>
    <row r="20" spans="2:9" ht="17">
      <c r="B20" s="2"/>
      <c r="C20" s="23" t="s">
        <v>16</v>
      </c>
      <c r="D20" s="79">
        <v>25</v>
      </c>
      <c r="E20" s="11"/>
      <c r="F20" s="61" t="s">
        <v>2</v>
      </c>
      <c r="G20" s="46">
        <f t="shared" si="0"/>
        <v>0.60624999999999984</v>
      </c>
      <c r="H20" s="47">
        <f>G20+D13</f>
        <v>0.61319444444444426</v>
      </c>
      <c r="I20" s="12"/>
    </row>
    <row r="21" spans="2:9" ht="17">
      <c r="B21" s="2"/>
      <c r="C21" s="19" t="s">
        <v>36</v>
      </c>
      <c r="D21" s="20">
        <f>D17*D12*2</f>
        <v>2.0833333333333336E-2</v>
      </c>
      <c r="E21" s="11"/>
      <c r="F21" s="61" t="s">
        <v>8</v>
      </c>
      <c r="G21" s="46">
        <f t="shared" si="0"/>
        <v>0.61319444444444426</v>
      </c>
      <c r="H21" s="47">
        <f>G21+D14</f>
        <v>0.62013888888888868</v>
      </c>
      <c r="I21" s="12"/>
    </row>
    <row r="22" spans="2:9" ht="17">
      <c r="B22" s="2"/>
      <c r="C22" s="19" t="s">
        <v>17</v>
      </c>
      <c r="D22" s="20">
        <f>D12*D18*2</f>
        <v>3.4722222222222224E-2</v>
      </c>
      <c r="E22" s="11"/>
      <c r="F22" s="61" t="s">
        <v>10</v>
      </c>
      <c r="G22" s="46">
        <f t="shared" si="0"/>
        <v>0.62013888888888868</v>
      </c>
      <c r="H22" s="47">
        <f>G22+D28</f>
        <v>0.65763888888888866</v>
      </c>
      <c r="I22" s="12"/>
    </row>
    <row r="23" spans="2:9" ht="18" thickBot="1">
      <c r="B23" s="2"/>
      <c r="C23" s="13" t="s">
        <v>18</v>
      </c>
      <c r="D23" s="17">
        <f>D12*D19*2</f>
        <v>3.4722222222222224E-2</v>
      </c>
      <c r="E23" s="11"/>
      <c r="F23" s="34" t="s">
        <v>35</v>
      </c>
      <c r="G23" s="48">
        <f>H22+D29</f>
        <v>0.67847222222222203</v>
      </c>
      <c r="H23" s="49"/>
      <c r="I23" s="12"/>
    </row>
    <row r="24" spans="2:9" ht="17">
      <c r="B24" s="2"/>
      <c r="C24" s="19" t="s">
        <v>19</v>
      </c>
      <c r="D24" s="20">
        <f>D12*D20*2</f>
        <v>3.4722222222222224E-2</v>
      </c>
      <c r="E24" s="11"/>
      <c r="F24" s="30"/>
      <c r="G24" s="30"/>
      <c r="H24" s="30"/>
      <c r="I24" s="12"/>
    </row>
    <row r="25" spans="2:9" ht="17">
      <c r="B25" s="2"/>
      <c r="C25" s="25" t="s">
        <v>22</v>
      </c>
      <c r="D25" s="79">
        <v>6</v>
      </c>
      <c r="E25" s="11"/>
      <c r="F25" s="30"/>
      <c r="G25" s="30"/>
      <c r="H25" s="30"/>
      <c r="I25" s="12"/>
    </row>
    <row r="26" spans="2:9" ht="17">
      <c r="B26" s="2"/>
      <c r="C26" s="25" t="s">
        <v>20</v>
      </c>
      <c r="D26" s="78">
        <v>18</v>
      </c>
      <c r="E26" s="11"/>
      <c r="F26" s="11"/>
      <c r="G26" s="50"/>
      <c r="H26" s="50"/>
      <c r="I26" s="12"/>
    </row>
    <row r="27" spans="2:9" ht="17">
      <c r="B27" s="2"/>
      <c r="C27" s="25" t="s">
        <v>23</v>
      </c>
      <c r="D27" s="17">
        <f>D25*D12*3</f>
        <v>1.2500000000000001E-2</v>
      </c>
      <c r="E27" s="11"/>
      <c r="F27" s="11"/>
      <c r="G27" s="50"/>
      <c r="H27" s="50"/>
      <c r="I27" s="12"/>
    </row>
    <row r="28" spans="2:9" ht="17">
      <c r="B28" s="2"/>
      <c r="C28" s="24" t="s">
        <v>24</v>
      </c>
      <c r="D28" s="20">
        <f>D26*D12*3</f>
        <v>3.7500000000000006E-2</v>
      </c>
      <c r="E28" s="11"/>
      <c r="F28" s="11"/>
      <c r="G28" s="50"/>
      <c r="H28" s="50"/>
      <c r="I28" s="12"/>
    </row>
    <row r="29" spans="2:9" ht="18" thickBot="1">
      <c r="B29" s="2"/>
      <c r="C29" s="73" t="s">
        <v>52</v>
      </c>
      <c r="D29" s="80">
        <v>2.0833333333333332E-2</v>
      </c>
      <c r="E29" s="11"/>
      <c r="F29" s="11"/>
      <c r="G29" s="50"/>
      <c r="H29" s="50"/>
      <c r="I29" s="12"/>
    </row>
    <row r="30" spans="2:9" ht="17">
      <c r="B30" s="2"/>
      <c r="C30" s="30"/>
      <c r="D30" s="30"/>
      <c r="E30" s="11"/>
      <c r="F30" s="30"/>
      <c r="G30" s="30"/>
      <c r="H30" s="30"/>
      <c r="I30" s="12"/>
    </row>
    <row r="31" spans="2:9" ht="17">
      <c r="B31" s="2"/>
      <c r="C31" s="30"/>
      <c r="D31" s="30"/>
      <c r="E31" s="11"/>
      <c r="F31" s="11"/>
      <c r="G31" s="11"/>
      <c r="H31" s="11"/>
      <c r="I31" s="12"/>
    </row>
    <row r="32" spans="2:9" ht="17" thickBot="1">
      <c r="B32" s="3"/>
      <c r="C32" s="4"/>
      <c r="D32" s="4"/>
      <c r="E32" s="4"/>
      <c r="F32" s="4"/>
      <c r="G32" s="4"/>
      <c r="H32" s="4"/>
      <c r="I32" s="5"/>
    </row>
  </sheetData>
  <mergeCells count="1">
    <mergeCell ref="C3:D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0B637-207F-424A-9F61-44017FF1F6BD}">
  <dimension ref="B1:I31"/>
  <sheetViews>
    <sheetView topLeftCell="A2" zoomScale="144" zoomScaleNormal="120" workbookViewId="0">
      <selection activeCell="F7" sqref="F7"/>
    </sheetView>
  </sheetViews>
  <sheetFormatPr baseColWidth="10" defaultRowHeight="16"/>
  <cols>
    <col min="1" max="1" width="4.83203125" customWidth="1"/>
    <col min="3" max="3" width="45.1640625" customWidth="1"/>
    <col min="4" max="4" width="16.83203125" customWidth="1"/>
    <col min="6" max="6" width="20.6640625" bestFit="1" customWidth="1"/>
    <col min="7" max="8" width="10.33203125" customWidth="1"/>
  </cols>
  <sheetData>
    <row r="1" spans="2:9" ht="17" thickBot="1"/>
    <row r="2" spans="2:9" ht="84" customHeight="1">
      <c r="B2" s="1"/>
      <c r="C2" s="21" t="s">
        <v>45</v>
      </c>
      <c r="D2" s="6"/>
      <c r="E2" s="6"/>
      <c r="F2" s="7"/>
      <c r="G2" s="7"/>
      <c r="H2" s="7"/>
      <c r="I2" s="8"/>
    </row>
    <row r="3" spans="2:9" ht="44" customHeight="1" thickBot="1">
      <c r="B3" s="2"/>
      <c r="C3" s="88" t="s">
        <v>50</v>
      </c>
      <c r="D3" s="88"/>
      <c r="E3" s="28"/>
      <c r="F3" s="29"/>
      <c r="G3" s="29"/>
      <c r="H3" s="29"/>
      <c r="I3" s="12"/>
    </row>
    <row r="4" spans="2:9" ht="18" thickBot="1">
      <c r="B4" s="2"/>
      <c r="C4" s="9" t="s">
        <v>4</v>
      </c>
      <c r="D4" s="10"/>
      <c r="E4" s="11"/>
      <c r="F4" s="54" t="s">
        <v>5</v>
      </c>
      <c r="G4" s="55" t="s">
        <v>11</v>
      </c>
      <c r="H4" s="56" t="s">
        <v>12</v>
      </c>
      <c r="I4" s="12"/>
    </row>
    <row r="5" spans="2:9" ht="17">
      <c r="B5" s="2"/>
      <c r="C5" s="13" t="s">
        <v>56</v>
      </c>
      <c r="D5" s="14"/>
      <c r="E5" s="11"/>
      <c r="F5" s="35" t="s">
        <v>25</v>
      </c>
      <c r="G5" s="83">
        <v>0.33333333333333331</v>
      </c>
      <c r="H5" s="84">
        <v>0.375</v>
      </c>
      <c r="I5" s="12"/>
    </row>
    <row r="6" spans="2:9" ht="17">
      <c r="B6" s="2"/>
      <c r="C6" s="15" t="s">
        <v>55</v>
      </c>
      <c r="D6" s="14"/>
      <c r="E6" s="11"/>
      <c r="F6" s="36" t="s">
        <v>13</v>
      </c>
      <c r="G6" s="81">
        <v>0.34027777777777779</v>
      </c>
      <c r="H6" s="38">
        <f>G6+D15</f>
        <v>0.39583333333333337</v>
      </c>
      <c r="I6" s="12"/>
    </row>
    <row r="7" spans="2:9" ht="17">
      <c r="B7" s="2"/>
      <c r="C7" s="15" t="s">
        <v>38</v>
      </c>
      <c r="D7" s="16"/>
      <c r="E7" s="11"/>
      <c r="F7" s="36" t="s">
        <v>2</v>
      </c>
      <c r="G7" s="37">
        <f t="shared" ref="G7:G21" si="0">H6</f>
        <v>0.39583333333333337</v>
      </c>
      <c r="H7" s="38">
        <f>G7+D13</f>
        <v>0.40277777777777779</v>
      </c>
      <c r="I7" s="12"/>
    </row>
    <row r="8" spans="2:9" ht="17">
      <c r="B8" s="2"/>
      <c r="C8" s="15" t="s">
        <v>58</v>
      </c>
      <c r="D8" s="16"/>
      <c r="E8" s="11"/>
      <c r="F8" s="36" t="s">
        <v>32</v>
      </c>
      <c r="G8" s="57">
        <f t="shared" si="0"/>
        <v>0.40277777777777779</v>
      </c>
      <c r="H8" s="58">
        <f>G8+D20</f>
        <v>0.4236111111111111</v>
      </c>
      <c r="I8" s="12"/>
    </row>
    <row r="9" spans="2:9" ht="18" thickBot="1">
      <c r="B9" s="2"/>
      <c r="C9" s="26" t="s">
        <v>62</v>
      </c>
      <c r="D9" s="27"/>
      <c r="E9" s="11"/>
      <c r="F9" s="36" t="s">
        <v>8</v>
      </c>
      <c r="G9" s="57">
        <f t="shared" si="0"/>
        <v>0.4236111111111111</v>
      </c>
      <c r="H9" s="58">
        <f>G9+D14</f>
        <v>0.43055555555555552</v>
      </c>
      <c r="I9" s="12"/>
    </row>
    <row r="10" spans="2:9" ht="18" thickBot="1">
      <c r="B10" s="2"/>
      <c r="C10" s="11"/>
      <c r="D10" s="11"/>
      <c r="E10" s="11"/>
      <c r="F10" s="67" t="s">
        <v>26</v>
      </c>
      <c r="G10" s="70">
        <f t="shared" si="0"/>
        <v>0.43055555555555552</v>
      </c>
      <c r="H10" s="71">
        <f>G10+D21</f>
        <v>0.46527777777777773</v>
      </c>
      <c r="I10" s="12"/>
    </row>
    <row r="11" spans="2:9" ht="17">
      <c r="B11" s="2"/>
      <c r="C11" s="72" t="s">
        <v>57</v>
      </c>
      <c r="D11" s="22"/>
      <c r="E11" s="11"/>
      <c r="F11" s="36" t="s">
        <v>2</v>
      </c>
      <c r="G11" s="57">
        <f t="shared" si="0"/>
        <v>0.46527777777777773</v>
      </c>
      <c r="H11" s="58">
        <f>G11+D13</f>
        <v>0.47222222222222215</v>
      </c>
      <c r="I11" s="12"/>
    </row>
    <row r="12" spans="2:9" ht="17">
      <c r="B12" s="2"/>
      <c r="C12" s="19" t="s">
        <v>0</v>
      </c>
      <c r="D12" s="77">
        <v>6.9444444444444447E-4</v>
      </c>
      <c r="E12" s="11"/>
      <c r="F12" s="36" t="s">
        <v>8</v>
      </c>
      <c r="G12" s="57">
        <f t="shared" si="0"/>
        <v>0.47222222222222215</v>
      </c>
      <c r="H12" s="58">
        <f>G12+D14</f>
        <v>0.47916666666666657</v>
      </c>
      <c r="I12" s="12"/>
    </row>
    <row r="13" spans="2:9" ht="17">
      <c r="B13" s="2"/>
      <c r="C13" s="19" t="s">
        <v>3</v>
      </c>
      <c r="D13" s="77">
        <v>6.9444444444444441E-3</v>
      </c>
      <c r="E13" s="11"/>
      <c r="F13" s="36" t="s">
        <v>27</v>
      </c>
      <c r="G13" s="57">
        <f t="shared" si="0"/>
        <v>0.47916666666666657</v>
      </c>
      <c r="H13" s="58">
        <f>G13+D22</f>
        <v>0.51388888888888884</v>
      </c>
      <c r="I13" s="12"/>
    </row>
    <row r="14" spans="2:9" ht="17">
      <c r="B14" s="2"/>
      <c r="C14" s="19" t="s">
        <v>48</v>
      </c>
      <c r="D14" s="77">
        <v>6.9444444444444441E-3</v>
      </c>
      <c r="E14" s="11"/>
      <c r="F14" s="36" t="s">
        <v>2</v>
      </c>
      <c r="G14" s="57">
        <f t="shared" si="0"/>
        <v>0.51388888888888884</v>
      </c>
      <c r="H14" s="58">
        <f>G14+D13</f>
        <v>0.52083333333333326</v>
      </c>
      <c r="I14" s="12"/>
    </row>
    <row r="15" spans="2:9" ht="17">
      <c r="B15" s="2"/>
      <c r="C15" s="19" t="s">
        <v>60</v>
      </c>
      <c r="D15" s="77">
        <v>5.5555555555555552E-2</v>
      </c>
      <c r="E15" s="11"/>
      <c r="F15" s="36" t="s">
        <v>8</v>
      </c>
      <c r="G15" s="57">
        <f t="shared" si="0"/>
        <v>0.52083333333333326</v>
      </c>
      <c r="H15" s="58">
        <f>G15+D14</f>
        <v>0.52777777777777768</v>
      </c>
      <c r="I15" s="12"/>
    </row>
    <row r="16" spans="2:9" ht="17">
      <c r="B16" s="2"/>
      <c r="C16" s="19" t="s">
        <v>21</v>
      </c>
      <c r="D16" s="78">
        <v>15</v>
      </c>
      <c r="E16" s="11"/>
      <c r="F16" s="36" t="s">
        <v>28</v>
      </c>
      <c r="G16" s="57">
        <f t="shared" si="0"/>
        <v>0.52777777777777768</v>
      </c>
      <c r="H16" s="58">
        <f>G16+D23</f>
        <v>0.56249999999999989</v>
      </c>
      <c r="I16" s="12"/>
    </row>
    <row r="17" spans="2:9" ht="17">
      <c r="B17" s="2"/>
      <c r="C17" s="23" t="s">
        <v>14</v>
      </c>
      <c r="D17" s="79">
        <v>25</v>
      </c>
      <c r="E17" s="11"/>
      <c r="F17" s="36" t="s">
        <v>2</v>
      </c>
      <c r="G17" s="57">
        <f t="shared" si="0"/>
        <v>0.56249999999999989</v>
      </c>
      <c r="H17" s="58">
        <f>G17+D13</f>
        <v>0.56944444444444431</v>
      </c>
      <c r="I17" s="12"/>
    </row>
    <row r="18" spans="2:9" ht="17">
      <c r="B18" s="2"/>
      <c r="C18" s="24" t="s">
        <v>15</v>
      </c>
      <c r="D18" s="78">
        <v>25</v>
      </c>
      <c r="E18" s="11"/>
      <c r="F18" s="36" t="s">
        <v>8</v>
      </c>
      <c r="G18" s="64">
        <f t="shared" si="0"/>
        <v>0.56944444444444431</v>
      </c>
      <c r="H18" s="65">
        <f>G18+D14</f>
        <v>0.57638888888888873</v>
      </c>
      <c r="I18" s="12"/>
    </row>
    <row r="19" spans="2:9" ht="17">
      <c r="B19" s="2"/>
      <c r="C19" s="23" t="s">
        <v>16</v>
      </c>
      <c r="D19" s="79">
        <v>25</v>
      </c>
      <c r="E19" s="11"/>
      <c r="F19" s="61" t="s">
        <v>9</v>
      </c>
      <c r="G19" s="46">
        <f t="shared" si="0"/>
        <v>0.57638888888888873</v>
      </c>
      <c r="H19" s="47">
        <f>G19+D26</f>
        <v>0.58888888888888868</v>
      </c>
      <c r="I19" s="12"/>
    </row>
    <row r="20" spans="2:9" ht="17">
      <c r="B20" s="2"/>
      <c r="C20" s="19" t="s">
        <v>36</v>
      </c>
      <c r="D20" s="20">
        <f>D16*D12*2</f>
        <v>2.0833333333333336E-2</v>
      </c>
      <c r="E20" s="11"/>
      <c r="F20" s="61" t="s">
        <v>8</v>
      </c>
      <c r="G20" s="46">
        <f t="shared" si="0"/>
        <v>0.58888888888888868</v>
      </c>
      <c r="H20" s="47">
        <f>G20+D13</f>
        <v>0.5958333333333331</v>
      </c>
      <c r="I20" s="12"/>
    </row>
    <row r="21" spans="2:9" ht="17">
      <c r="B21" s="2"/>
      <c r="C21" s="19" t="s">
        <v>17</v>
      </c>
      <c r="D21" s="20">
        <f>D12*D17*2</f>
        <v>3.4722222222222224E-2</v>
      </c>
      <c r="E21" s="11"/>
      <c r="F21" s="61" t="s">
        <v>10</v>
      </c>
      <c r="G21" s="46">
        <f t="shared" si="0"/>
        <v>0.5958333333333331</v>
      </c>
      <c r="H21" s="47">
        <f>G21+D27</f>
        <v>0.63333333333333308</v>
      </c>
      <c r="I21" s="12"/>
    </row>
    <row r="22" spans="2:9" ht="18" thickBot="1">
      <c r="B22" s="2"/>
      <c r="C22" s="13" t="s">
        <v>18</v>
      </c>
      <c r="D22" s="17">
        <f>D12*D18*2</f>
        <v>3.4722222222222224E-2</v>
      </c>
      <c r="E22" s="11"/>
      <c r="F22" s="66" t="s">
        <v>49</v>
      </c>
      <c r="G22" s="48">
        <f>H21+D28</f>
        <v>0.65416666666666645</v>
      </c>
      <c r="H22" s="49"/>
      <c r="I22" s="12"/>
    </row>
    <row r="23" spans="2:9" ht="17">
      <c r="B23" s="2"/>
      <c r="C23" s="19" t="s">
        <v>19</v>
      </c>
      <c r="D23" s="20">
        <f>D12*D19*2</f>
        <v>3.4722222222222224E-2</v>
      </c>
      <c r="E23" s="11"/>
      <c r="F23" s="30"/>
      <c r="G23" s="30"/>
      <c r="H23" s="30"/>
      <c r="I23" s="12"/>
    </row>
    <row r="24" spans="2:9" ht="17">
      <c r="B24" s="2"/>
      <c r="C24" s="25" t="s">
        <v>22</v>
      </c>
      <c r="D24" s="79">
        <v>6</v>
      </c>
      <c r="E24" s="11"/>
      <c r="F24" s="11"/>
      <c r="G24" s="50"/>
      <c r="H24" s="50"/>
      <c r="I24" s="12"/>
    </row>
    <row r="25" spans="2:9" ht="17">
      <c r="B25" s="2"/>
      <c r="C25" s="25" t="s">
        <v>20</v>
      </c>
      <c r="D25" s="78">
        <v>18</v>
      </c>
      <c r="E25" s="11"/>
      <c r="F25" s="11"/>
      <c r="G25" s="50"/>
      <c r="H25" s="50"/>
      <c r="I25" s="12"/>
    </row>
    <row r="26" spans="2:9" ht="17">
      <c r="B26" s="2"/>
      <c r="C26" s="25" t="s">
        <v>23</v>
      </c>
      <c r="D26" s="17">
        <f>D24*D12*3</f>
        <v>1.2500000000000001E-2</v>
      </c>
      <c r="E26" s="11"/>
      <c r="F26" s="11"/>
      <c r="G26" s="50"/>
      <c r="H26" s="50"/>
      <c r="I26" s="12"/>
    </row>
    <row r="27" spans="2:9" ht="17">
      <c r="B27" s="2"/>
      <c r="C27" s="24" t="s">
        <v>24</v>
      </c>
      <c r="D27" s="20">
        <f>D25*D12*3</f>
        <v>3.7500000000000006E-2</v>
      </c>
      <c r="E27" s="11"/>
      <c r="F27" s="11"/>
      <c r="G27" s="50"/>
      <c r="H27" s="50"/>
      <c r="I27" s="12"/>
    </row>
    <row r="28" spans="2:9" ht="18" thickBot="1">
      <c r="B28" s="2"/>
      <c r="C28" s="73" t="s">
        <v>52</v>
      </c>
      <c r="D28" s="80">
        <v>2.0833333333333332E-2</v>
      </c>
      <c r="E28" s="11"/>
      <c r="F28" s="11"/>
      <c r="G28" s="50"/>
      <c r="H28" s="50"/>
      <c r="I28" s="12"/>
    </row>
    <row r="29" spans="2:9" ht="17">
      <c r="B29" s="2"/>
      <c r="C29" s="30"/>
      <c r="D29" s="30"/>
      <c r="E29" s="11"/>
      <c r="F29" s="30"/>
      <c r="G29" s="30"/>
      <c r="H29" s="30"/>
      <c r="I29" s="12"/>
    </row>
    <row r="30" spans="2:9" ht="17">
      <c r="B30" s="2"/>
      <c r="C30" s="30"/>
      <c r="D30" s="30"/>
      <c r="E30" s="11"/>
      <c r="F30" s="11"/>
      <c r="G30" s="11"/>
      <c r="H30" s="11"/>
      <c r="I30" s="12"/>
    </row>
    <row r="31" spans="2:9" ht="17" thickBot="1">
      <c r="B31" s="3"/>
      <c r="C31" s="4"/>
      <c r="D31" s="4"/>
      <c r="E31" s="4"/>
      <c r="F31" s="4"/>
      <c r="G31" s="4"/>
      <c r="H31" s="4"/>
      <c r="I31" s="5"/>
    </row>
  </sheetData>
  <mergeCells count="1">
    <mergeCell ref="C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SS v1</vt:lpstr>
      <vt:lpstr>SS v2</vt:lpstr>
      <vt:lpstr>BA v1</vt:lpstr>
      <vt:lpstr>BA v2</vt:lpstr>
      <vt:lpstr>BA v3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Hasle, Michelle</cp:lastModifiedBy>
  <dcterms:created xsi:type="dcterms:W3CDTF">2022-02-07T11:06:59Z</dcterms:created>
  <dcterms:modified xsi:type="dcterms:W3CDTF">2025-10-29T13:07:57Z</dcterms:modified>
</cp:coreProperties>
</file>