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9"/>
  <workbookPr/>
  <mc:AlternateContent xmlns:mc="http://schemas.openxmlformats.org/markup-compatibility/2006">
    <mc:Choice Requires="x15">
      <x15ac:absPath xmlns:x15ac="http://schemas.microsoft.com/office/spreadsheetml/2010/11/ac" url="/Users/michellehasle/Documents/Dokumenter – Michelles MacBook Pro (2)/NOR Freeski/Veiledere/Arrangørveilder krets/"/>
    </mc:Choice>
  </mc:AlternateContent>
  <xr:revisionPtr revIDLastSave="0" documentId="13_ncr:1_{B6D46822-165A-B64E-A5E4-38CEB8F3CB18}" xr6:coauthVersionLast="47" xr6:coauthVersionMax="47" xr10:uidLastSave="{00000000-0000-0000-0000-000000000000}"/>
  <bookViews>
    <workbookView xWindow="9640" yWindow="500" windowWidth="26200" windowHeight="21900" xr2:uid="{00000000-000D-0000-FFFF-FFFF00000000}"/>
  </bookViews>
  <sheets>
    <sheet name="Startlist" sheetId="1" r:id="rId1"/>
    <sheet name="Results" sheetId="2" r:id="rId2"/>
    <sheet name="JudgeCard" sheetId="3" r:id="rId3"/>
  </sheets>
  <definedNames>
    <definedName name="JuniorGutter1">Startlist!$H$72:$H$97</definedName>
    <definedName name="JuniorJenter">Startlist!$H$61:$H$68</definedName>
    <definedName name="KidsU10">Startlist!$H$3:$H$6</definedName>
    <definedName name="KidsU10Res">Startlist!$A$3:$J$6</definedName>
    <definedName name="RekruttU12Jenter">Startlist!$H$10:$H$13</definedName>
    <definedName name="RektruttGutter">Startlist!$H$17:$H$30</definedName>
    <definedName name="YngreJuniorGutter">Startlist!$H$41:$H$57</definedName>
    <definedName name="YngreJuniorJenter">Startlist!$H$34:$H$37</definedName>
    <definedName name="Z_C669E8CE_DB37_4E21_BEC4_59D67ABB92E0_.wvu.FilterData" localSheetId="0" hidden="1">Startlist!$A$50:$J$97</definedName>
  </definedNames>
  <calcPr calcId="191029"/>
  <customWorkbookViews>
    <customWorkbookView name="Filter 1" guid="{C669E8CE-DB37-4E21-BEC4-59D67ABB92E0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2" l="1" a="1"/>
  <c r="A10" i="2" s="1"/>
  <c r="A61" i="2" l="1" a="1"/>
  <c r="A61" i="2" s="1"/>
  <c r="A17" i="2" a="1"/>
  <c r="A17" i="2" s="1"/>
  <c r="H3" i="1" a="1"/>
  <c r="H3" i="1" s="1"/>
  <c r="I6" i="1"/>
  <c r="B3" i="3"/>
  <c r="B97" i="3"/>
  <c r="B96" i="3"/>
  <c r="B95" i="3"/>
  <c r="B94" i="3"/>
  <c r="B93" i="3"/>
  <c r="B92" i="3"/>
  <c r="B91" i="3"/>
  <c r="B90" i="3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A71" i="3"/>
  <c r="A70" i="3"/>
  <c r="A69" i="3"/>
  <c r="B68" i="3"/>
  <c r="B67" i="3"/>
  <c r="B66" i="3"/>
  <c r="B65" i="3"/>
  <c r="B64" i="3"/>
  <c r="B63" i="3"/>
  <c r="B62" i="3"/>
  <c r="B61" i="3"/>
  <c r="A60" i="3"/>
  <c r="A59" i="3"/>
  <c r="A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A40" i="3"/>
  <c r="A39" i="3"/>
  <c r="A38" i="3"/>
  <c r="B37" i="3"/>
  <c r="B36" i="3"/>
  <c r="B35" i="3"/>
  <c r="B34" i="3"/>
  <c r="A33" i="3"/>
  <c r="A32" i="3"/>
  <c r="A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A16" i="3"/>
  <c r="A15" i="3"/>
  <c r="A14" i="3"/>
  <c r="B13" i="3"/>
  <c r="B12" i="3"/>
  <c r="B11" i="3"/>
  <c r="B10" i="3"/>
  <c r="A9" i="3"/>
  <c r="A8" i="3"/>
  <c r="A7" i="3"/>
  <c r="B6" i="3"/>
  <c r="B5" i="3"/>
  <c r="B4" i="3"/>
  <c r="A3" i="3"/>
  <c r="A2" i="3"/>
  <c r="A1" i="3"/>
  <c r="H97" i="1" a="1"/>
  <c r="H97" i="1" s="1"/>
  <c r="I97" i="1" s="1"/>
  <c r="H96" i="1" a="1"/>
  <c r="H96" i="1" s="1"/>
  <c r="I96" i="1" s="1"/>
  <c r="H95" i="1" a="1"/>
  <c r="H95" i="1" s="1"/>
  <c r="I95" i="1" s="1"/>
  <c r="H94" i="1" a="1"/>
  <c r="H94" i="1" s="1"/>
  <c r="I94" i="1" s="1"/>
  <c r="H93" i="1" a="1"/>
  <c r="H93" i="1" s="1"/>
  <c r="I93" i="1" s="1"/>
  <c r="H92" i="1" a="1"/>
  <c r="H92" i="1" s="1"/>
  <c r="I92" i="1" s="1"/>
  <c r="H91" i="1" a="1"/>
  <c r="H91" i="1" s="1"/>
  <c r="I91" i="1" s="1"/>
  <c r="H90" i="1" a="1"/>
  <c r="H90" i="1" s="1"/>
  <c r="I90" i="1" s="1"/>
  <c r="H89" i="1" a="1"/>
  <c r="H89" i="1" s="1"/>
  <c r="I89" i="1" s="1"/>
  <c r="H88" i="1" a="1"/>
  <c r="H88" i="1" s="1"/>
  <c r="I88" i="1" s="1"/>
  <c r="H87" i="1" a="1"/>
  <c r="H87" i="1" s="1"/>
  <c r="I87" i="1" s="1"/>
  <c r="H86" i="1" a="1"/>
  <c r="H86" i="1" s="1"/>
  <c r="I86" i="1" s="1"/>
  <c r="H85" i="1" a="1"/>
  <c r="H85" i="1" s="1"/>
  <c r="I85" i="1" s="1"/>
  <c r="H84" i="1" a="1"/>
  <c r="H84" i="1" s="1"/>
  <c r="I84" i="1" s="1"/>
  <c r="H83" i="1" a="1"/>
  <c r="H83" i="1" s="1"/>
  <c r="I83" i="1" s="1"/>
  <c r="H82" i="1" a="1"/>
  <c r="H82" i="1" s="1"/>
  <c r="I82" i="1" s="1"/>
  <c r="H81" i="1" a="1"/>
  <c r="H81" i="1" s="1"/>
  <c r="I81" i="1" s="1"/>
  <c r="H80" i="1" a="1"/>
  <c r="H80" i="1" s="1"/>
  <c r="I80" i="1" s="1"/>
  <c r="H79" i="1" a="1"/>
  <c r="H79" i="1" s="1"/>
  <c r="I79" i="1" s="1"/>
  <c r="H78" i="1" a="1"/>
  <c r="H78" i="1" s="1"/>
  <c r="I78" i="1" s="1"/>
  <c r="H77" i="1" a="1"/>
  <c r="H77" i="1" s="1"/>
  <c r="I77" i="1" s="1"/>
  <c r="H76" i="1" a="1"/>
  <c r="H76" i="1" s="1"/>
  <c r="I76" i="1" s="1"/>
  <c r="H75" i="1" a="1"/>
  <c r="H75" i="1" s="1"/>
  <c r="H74" i="1" a="1"/>
  <c r="H74" i="1" s="1"/>
  <c r="H73" i="1" a="1"/>
  <c r="H73" i="1" s="1"/>
  <c r="H72" i="1" a="1"/>
  <c r="H72" i="1" s="1"/>
  <c r="H68" i="1" a="1"/>
  <c r="H68" i="1" s="1"/>
  <c r="I68" i="1" s="1"/>
  <c r="H67" i="1" a="1"/>
  <c r="H67" i="1" s="1"/>
  <c r="I67" i="1" s="1"/>
  <c r="H66" i="1" a="1"/>
  <c r="H66" i="1" s="1"/>
  <c r="I66" i="1" s="1"/>
  <c r="H65" i="1" a="1"/>
  <c r="H65" i="1" s="1"/>
  <c r="I65" i="1" s="1"/>
  <c r="H64" i="1" a="1"/>
  <c r="H64" i="1" s="1"/>
  <c r="I64" i="1" s="1"/>
  <c r="H63" i="1" a="1"/>
  <c r="H63" i="1" s="1"/>
  <c r="I63" i="1" s="1"/>
  <c r="H62" i="1" a="1"/>
  <c r="H62" i="1" s="1"/>
  <c r="I62" i="1" s="1"/>
  <c r="H61" i="1" a="1"/>
  <c r="H61" i="1" s="1"/>
  <c r="I61" i="1" s="1"/>
  <c r="H57" i="1" a="1"/>
  <c r="H57" i="1" s="1"/>
  <c r="I57" i="1" s="1"/>
  <c r="H56" i="1" a="1"/>
  <c r="H56" i="1" s="1"/>
  <c r="I56" i="1" s="1"/>
  <c r="H55" i="1" a="1"/>
  <c r="H55" i="1" s="1"/>
  <c r="I55" i="1" s="1"/>
  <c r="H54" i="1" a="1"/>
  <c r="H54" i="1" s="1"/>
  <c r="I54" i="1" s="1"/>
  <c r="H53" i="1" a="1"/>
  <c r="H53" i="1" s="1"/>
  <c r="I53" i="1" s="1"/>
  <c r="H52" i="1" a="1"/>
  <c r="H52" i="1" s="1"/>
  <c r="I52" i="1" s="1"/>
  <c r="H51" i="1" a="1"/>
  <c r="H51" i="1" s="1"/>
  <c r="I51" i="1" s="1"/>
  <c r="H50" i="1" a="1"/>
  <c r="H50" i="1" s="1"/>
  <c r="I50" i="1" s="1"/>
  <c r="H49" i="1" a="1"/>
  <c r="H49" i="1" s="1"/>
  <c r="I49" i="1" s="1"/>
  <c r="H48" i="1" a="1"/>
  <c r="H48" i="1" s="1"/>
  <c r="I48" i="1" s="1"/>
  <c r="H47" i="1" a="1"/>
  <c r="H47" i="1" s="1"/>
  <c r="H46" i="1" a="1"/>
  <c r="H46" i="1" s="1"/>
  <c r="I46" i="1" s="1"/>
  <c r="H45" i="1" a="1"/>
  <c r="H45" i="1" s="1"/>
  <c r="I45" i="1" s="1"/>
  <c r="H44" i="1" a="1"/>
  <c r="H44" i="1" s="1"/>
  <c r="I44" i="1" s="1"/>
  <c r="H43" i="1" a="1"/>
  <c r="H43" i="1" s="1"/>
  <c r="I43" i="1" s="1"/>
  <c r="H42" i="1" a="1"/>
  <c r="H42" i="1" s="1"/>
  <c r="H41" i="1" a="1"/>
  <c r="H41" i="1" s="1"/>
  <c r="I41" i="1" s="1"/>
  <c r="H37" i="1" a="1"/>
  <c r="H37" i="1" s="1"/>
  <c r="I37" i="1" s="1"/>
  <c r="H36" i="1" a="1"/>
  <c r="H36" i="1" s="1"/>
  <c r="I36" i="1" s="1"/>
  <c r="H35" i="1" a="1"/>
  <c r="H35" i="1" s="1"/>
  <c r="H34" i="1" a="1"/>
  <c r="H34" i="1" s="1"/>
  <c r="H30" i="1" a="1"/>
  <c r="H30" i="1" s="1"/>
  <c r="I30" i="1" s="1"/>
  <c r="H29" i="1" a="1"/>
  <c r="H29" i="1" s="1"/>
  <c r="I29" i="1" s="1"/>
  <c r="H28" i="1" a="1"/>
  <c r="H28" i="1" s="1"/>
  <c r="I28" i="1" s="1"/>
  <c r="H27" i="1" a="1"/>
  <c r="H27" i="1" s="1"/>
  <c r="I27" i="1" s="1"/>
  <c r="H26" i="1" a="1"/>
  <c r="H26" i="1" s="1"/>
  <c r="I26" i="1" s="1"/>
  <c r="H25" i="1" a="1"/>
  <c r="H25" i="1" s="1"/>
  <c r="I25" i="1" s="1"/>
  <c r="H24" i="1" a="1"/>
  <c r="H24" i="1" s="1"/>
  <c r="I24" i="1" s="1"/>
  <c r="H23" i="1" a="1"/>
  <c r="H23" i="1" s="1"/>
  <c r="I23" i="1" s="1"/>
  <c r="H22" i="1" a="1"/>
  <c r="H22" i="1" s="1"/>
  <c r="I22" i="1" s="1"/>
  <c r="H21" i="1" a="1"/>
  <c r="H21" i="1" s="1"/>
  <c r="I21" i="1" s="1"/>
  <c r="H20" i="1" a="1"/>
  <c r="H20" i="1" s="1"/>
  <c r="I20" i="1" s="1"/>
  <c r="H19" i="1" a="1"/>
  <c r="H19" i="1" s="1"/>
  <c r="I19" i="1" s="1"/>
  <c r="H18" i="1" a="1"/>
  <c r="H18" i="1" s="1"/>
  <c r="I18" i="1" s="1"/>
  <c r="H17" i="1" a="1"/>
  <c r="H17" i="1" s="1"/>
  <c r="I17" i="1" s="1"/>
  <c r="H13" i="1" a="1"/>
  <c r="H13" i="1" s="1"/>
  <c r="H12" i="1" a="1"/>
  <c r="H12" i="1" s="1"/>
  <c r="I12" i="1" s="1"/>
  <c r="H11" i="1" a="1"/>
  <c r="H11" i="1" s="1"/>
  <c r="H10" i="1" a="1"/>
  <c r="H10" i="1" s="1"/>
  <c r="H6" i="1" a="1"/>
  <c r="H6" i="1" s="1"/>
  <c r="H5" i="1" a="1"/>
  <c r="H5" i="1" s="1"/>
  <c r="I5" i="1" s="1"/>
  <c r="H4" i="1" a="1"/>
  <c r="H4" i="1" s="1"/>
  <c r="A4" i="1"/>
  <c r="A4" i="3" s="1"/>
  <c r="I3" i="1" l="1"/>
  <c r="A3" i="2" s="1" a="1"/>
  <c r="A3" i="2" s="1"/>
  <c r="I11" i="1"/>
  <c r="I10" i="1"/>
  <c r="I4" i="1"/>
  <c r="I42" i="1"/>
  <c r="I75" i="1"/>
  <c r="I13" i="1"/>
  <c r="I74" i="1"/>
  <c r="I73" i="1"/>
  <c r="I72" i="1"/>
  <c r="A72" i="2" s="1" a="1"/>
  <c r="A72" i="2" s="1"/>
  <c r="I35" i="1"/>
  <c r="I34" i="1"/>
  <c r="A34" i="2" s="1" a="1"/>
  <c r="A34" i="2" s="1"/>
  <c r="I47" i="1"/>
  <c r="A5" i="1"/>
  <c r="A41" i="2" l="1" a="1"/>
  <c r="A41" i="2" s="1"/>
  <c r="A6" i="1"/>
  <c r="A5" i="3"/>
  <c r="A6" i="3" l="1"/>
  <c r="A10" i="1"/>
  <c r="A10" i="3" l="1"/>
  <c r="A11" i="1"/>
  <c r="A12" i="1" l="1"/>
  <c r="A13" i="1" s="1"/>
  <c r="A11" i="3"/>
  <c r="A12" i="3" l="1"/>
  <c r="A17" i="1" l="1"/>
  <c r="A13" i="3"/>
  <c r="A18" i="1" l="1"/>
  <c r="A17" i="3"/>
  <c r="A18" i="3" l="1"/>
  <c r="A19" i="1"/>
  <c r="A19" i="3" l="1"/>
  <c r="A20" i="1"/>
  <c r="A21" i="1" l="1"/>
  <c r="A20" i="3"/>
  <c r="A21" i="3" l="1"/>
  <c r="A22" i="1"/>
  <c r="A23" i="1" l="1"/>
  <c r="A22" i="3"/>
  <c r="A24" i="1" l="1"/>
  <c r="A23" i="3"/>
  <c r="A24" i="3" l="1"/>
  <c r="A25" i="1"/>
  <c r="A25" i="3" l="1"/>
  <c r="A26" i="1"/>
  <c r="A27" i="1" l="1"/>
  <c r="A26" i="3"/>
  <c r="A27" i="3" l="1"/>
  <c r="A28" i="1"/>
  <c r="A29" i="1" l="1"/>
  <c r="A28" i="3"/>
  <c r="A30" i="1" l="1"/>
  <c r="A29" i="3"/>
  <c r="A30" i="3" l="1"/>
  <c r="A34" i="1"/>
  <c r="A35" i="1" l="1"/>
  <c r="A34" i="3"/>
  <c r="A36" i="1" l="1"/>
  <c r="A35" i="3"/>
  <c r="A36" i="3" l="1"/>
  <c r="A37" i="1"/>
  <c r="A37" i="3" l="1"/>
  <c r="A41" i="1"/>
  <c r="A42" i="1" l="1"/>
  <c r="A41" i="3"/>
  <c r="A42" i="3" l="1"/>
  <c r="A43" i="1"/>
  <c r="A44" i="1" l="1"/>
  <c r="A43" i="3"/>
  <c r="A45" i="1" l="1"/>
  <c r="A44" i="3"/>
  <c r="A45" i="3" l="1"/>
  <c r="A46" i="1"/>
  <c r="A46" i="3" l="1"/>
  <c r="A47" i="1"/>
  <c r="A48" i="1" l="1"/>
  <c r="A47" i="3"/>
  <c r="A48" i="3" l="1"/>
  <c r="A49" i="1"/>
  <c r="A50" i="1" l="1"/>
  <c r="A49" i="3"/>
  <c r="A51" i="1" l="1"/>
  <c r="A50" i="3"/>
  <c r="A51" i="3" l="1"/>
  <c r="A52" i="1"/>
  <c r="A52" i="3" l="1"/>
  <c r="A53" i="1"/>
  <c r="A54" i="1" l="1"/>
  <c r="A53" i="3"/>
  <c r="A54" i="3" l="1"/>
  <c r="A55" i="1"/>
  <c r="A56" i="1" l="1"/>
  <c r="A55" i="3"/>
  <c r="A57" i="1" l="1"/>
  <c r="A56" i="3"/>
  <c r="A57" i="3" l="1"/>
  <c r="A61" i="1"/>
  <c r="A62" i="1" l="1"/>
  <c r="A61" i="3"/>
  <c r="A63" i="1" l="1"/>
  <c r="A62" i="3"/>
  <c r="A63" i="3" l="1"/>
  <c r="A64" i="1"/>
  <c r="A64" i="3" l="1"/>
  <c r="A65" i="1"/>
  <c r="A66" i="1" l="1"/>
  <c r="A65" i="3"/>
  <c r="A66" i="3" l="1"/>
  <c r="A67" i="1"/>
  <c r="A68" i="1" l="1"/>
  <c r="A67" i="3"/>
  <c r="A72" i="1" l="1"/>
  <c r="A68" i="3"/>
  <c r="A72" i="3" l="1"/>
  <c r="A73" i="1"/>
  <c r="A73" i="3" l="1"/>
  <c r="A74" i="1"/>
  <c r="A75" i="1" l="1"/>
  <c r="A74" i="3"/>
  <c r="A75" i="3" l="1"/>
  <c r="A76" i="1"/>
  <c r="A77" i="1" l="1"/>
  <c r="A76" i="3"/>
  <c r="A78" i="1" l="1"/>
  <c r="A77" i="3"/>
  <c r="A78" i="3" l="1"/>
  <c r="A79" i="1"/>
  <c r="A79" i="3" l="1"/>
  <c r="A80" i="1"/>
  <c r="A81" i="1" l="1"/>
  <c r="A80" i="3"/>
  <c r="A81" i="3" l="1"/>
  <c r="A82" i="1"/>
  <c r="A83" i="1" l="1"/>
  <c r="A82" i="3"/>
  <c r="A84" i="1" l="1"/>
  <c r="A83" i="3"/>
  <c r="A84" i="3" l="1"/>
  <c r="A85" i="1"/>
  <c r="A85" i="3" l="1"/>
  <c r="A86" i="1"/>
  <c r="A87" i="1" l="1"/>
  <c r="A86" i="3"/>
  <c r="A87" i="3" l="1"/>
  <c r="A88" i="1"/>
  <c r="A89" i="1" l="1"/>
  <c r="A88" i="3"/>
  <c r="A90" i="1" l="1"/>
  <c r="A89" i="3"/>
  <c r="A90" i="3" l="1"/>
  <c r="A91" i="1"/>
  <c r="A91" i="3" l="1"/>
  <c r="A92" i="1"/>
  <c r="A93" i="1" l="1"/>
  <c r="A92" i="3"/>
  <c r="A93" i="3" l="1"/>
  <c r="A94" i="1"/>
  <c r="A95" i="1" l="1"/>
  <c r="A94" i="3"/>
  <c r="A96" i="1" l="1"/>
  <c r="A95" i="3"/>
  <c r="A96" i="3" l="1"/>
  <c r="A97" i="1"/>
  <c r="A97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<sst xmlns="http://schemas.openxmlformats.org/spreadsheetml/2006/main" count="184" uniqueCount="23">
  <si>
    <t>Kids U10</t>
  </si>
  <si>
    <t>Startnummer</t>
  </si>
  <si>
    <t>Navn</t>
  </si>
  <si>
    <t>Klubb</t>
  </si>
  <si>
    <t>Run 1</t>
  </si>
  <si>
    <t>Run 2</t>
  </si>
  <si>
    <t>Run 3</t>
  </si>
  <si>
    <t>Sum</t>
  </si>
  <si>
    <t>Plassering</t>
  </si>
  <si>
    <t>Kommentar</t>
  </si>
  <si>
    <t>Rekrutt U12 Jenter</t>
  </si>
  <si>
    <t>Rekrutt U12 Gutter</t>
  </si>
  <si>
    <t>Yngre Junior Jenter</t>
  </si>
  <si>
    <t>Junior Jenter</t>
  </si>
  <si>
    <t>Junior Gutter</t>
  </si>
  <si>
    <t>Etternavn</t>
  </si>
  <si>
    <t>Fornavn</t>
  </si>
  <si>
    <t xml:space="preserve">Rekrutt U12 Jenter </t>
  </si>
  <si>
    <t xml:space="preserve">Yngre Junior Jenter </t>
  </si>
  <si>
    <t xml:space="preserve">Yngre Junior Gutter </t>
  </si>
  <si>
    <t xml:space="preserve">Junior Jenter </t>
  </si>
  <si>
    <t xml:space="preserve">Junior Gutter </t>
  </si>
  <si>
    <t>Yngre Junior Gutter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</si>
</sst>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rgb="FF000000"/>
      <name val="Arial"/>
      <scheme val="minor"/>
    </font>
    <font>
      <b/>
      <sz val="14"/>
      <color rgb="FF000000"/>
      <name val="Arial"/>
      <family val="2"/>
      <scheme val="minor"/>
    </font>
    <font>
      <sz val="11"/>
      <color rgb="FF3C4043"/>
      <name val="Monospace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9"/>
      <color rgb="FF000000"/>
      <name val="Arial"/>
      <family val="2"/>
    </font>
    <font>
      <b/>
      <sz val="14"/>
      <color theme="1"/>
      <name val="Arial"/>
      <family val="2"/>
      <scheme val="minor"/>
    </font>
    <font>
      <sz val="9"/>
      <color rgb="FF222222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  <scheme val="minor"/>
    </font>
    <font>
      <sz val="11"/>
      <color rgb="FF000000"/>
      <name val="Inconsolata"/>
    </font>
    <font>
      <sz val="24"/>
      <color theme="1"/>
      <name val="Arial"/>
      <family val="2"/>
      <scheme val="minor"/>
    </font>
    <font>
      <strike/>
      <sz val="2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vertical="top"/>
    </xf>
    <xf numFmtId="0" fontId="2" fillId="2" borderId="0" xfId="0" applyFont="1" applyFill="1" applyAlignment="1">
      <alignment horizontal="left"/>
    </xf>
    <xf numFmtId="0" fontId="3" fillId="3" borderId="1" xfId="0" applyFont="1" applyFill="1" applyBorder="1"/>
    <xf numFmtId="0" fontId="3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0" fontId="4" fillId="0" borderId="5" xfId="0" applyFont="1" applyBorder="1"/>
    <xf numFmtId="0" fontId="5" fillId="0" borderId="3" xfId="0" applyFont="1" applyBorder="1" applyAlignment="1">
      <alignment vertical="top"/>
    </xf>
    <xf numFmtId="0" fontId="4" fillId="0" borderId="3" xfId="0" applyFont="1" applyBorder="1"/>
    <xf numFmtId="4" fontId="0" fillId="2" borderId="5" xfId="0" applyNumberFormat="1" applyFill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/>
    <xf numFmtId="0" fontId="5" fillId="0" borderId="0" xfId="0" applyFont="1" applyAlignment="1">
      <alignment vertical="top"/>
    </xf>
    <xf numFmtId="0" fontId="4" fillId="0" borderId="0" xfId="0" applyFont="1"/>
    <xf numFmtId="4" fontId="0" fillId="2" borderId="8" xfId="0" applyNumberFormat="1" applyFill="1" applyBorder="1"/>
    <xf numFmtId="0" fontId="4" fillId="0" borderId="9" xfId="0" applyFont="1" applyBorder="1"/>
    <xf numFmtId="0" fontId="4" fillId="0" borderId="10" xfId="0" applyFont="1" applyBorder="1"/>
    <xf numFmtId="0" fontId="4" fillId="0" borderId="11" xfId="0" applyFont="1" applyBorder="1"/>
    <xf numFmtId="0" fontId="5" fillId="0" borderId="12" xfId="0" applyFont="1" applyBorder="1" applyAlignment="1">
      <alignment vertical="top"/>
    </xf>
    <xf numFmtId="0" fontId="4" fillId="0" borderId="12" xfId="0" applyFont="1" applyBorder="1"/>
    <xf numFmtId="4" fontId="0" fillId="2" borderId="11" xfId="0" applyNumberFormat="1" applyFill="1" applyBorder="1"/>
    <xf numFmtId="0" fontId="4" fillId="0" borderId="13" xfId="0" applyFont="1" applyBorder="1"/>
    <xf numFmtId="0" fontId="4" fillId="0" borderId="14" xfId="0" applyFont="1" applyBorder="1"/>
    <xf numFmtId="0" fontId="6" fillId="0" borderId="0" xfId="0" applyFont="1"/>
    <xf numFmtId="4" fontId="0" fillId="2" borderId="6" xfId="0" applyNumberFormat="1" applyFill="1" applyBorder="1"/>
    <xf numFmtId="4" fontId="0" fillId="2" borderId="9" xfId="0" applyNumberFormat="1" applyFill="1" applyBorder="1"/>
    <xf numFmtId="4" fontId="0" fillId="2" borderId="13" xfId="0" applyNumberFormat="1" applyFill="1" applyBorder="1"/>
    <xf numFmtId="0" fontId="7" fillId="2" borderId="0" xfId="0" applyFont="1" applyFill="1" applyAlignment="1">
      <alignment horizontal="left"/>
    </xf>
    <xf numFmtId="0" fontId="8" fillId="0" borderId="0" xfId="0" applyFont="1"/>
    <xf numFmtId="0" fontId="7" fillId="2" borderId="0" xfId="0" applyFont="1" applyFill="1"/>
    <xf numFmtId="0" fontId="9" fillId="0" borderId="5" xfId="0" applyFont="1" applyBorder="1"/>
    <xf numFmtId="0" fontId="0" fillId="0" borderId="3" xfId="0" applyBorder="1" applyAlignment="1">
      <alignment vertical="top"/>
    </xf>
    <xf numFmtId="0" fontId="0" fillId="0" borderId="7" xfId="0" applyBorder="1" applyAlignment="1">
      <alignment vertical="top"/>
    </xf>
    <xf numFmtId="0" fontId="9" fillId="0" borderId="8" xfId="0" applyFont="1" applyBorder="1"/>
    <xf numFmtId="0" fontId="0" fillId="0" borderId="0" xfId="0" applyAlignment="1">
      <alignment vertical="top"/>
    </xf>
    <xf numFmtId="0" fontId="0" fillId="0" borderId="10" xfId="0" applyBorder="1" applyAlignment="1">
      <alignment vertical="top"/>
    </xf>
    <xf numFmtId="0" fontId="9" fillId="0" borderId="0" xfId="0" applyFont="1" applyAlignment="1">
      <alignment vertical="top"/>
    </xf>
    <xf numFmtId="0" fontId="9" fillId="0" borderId="10" xfId="0" applyFont="1" applyBorder="1" applyAlignment="1">
      <alignment vertical="top"/>
    </xf>
    <xf numFmtId="0" fontId="9" fillId="0" borderId="0" xfId="0" applyFont="1"/>
    <xf numFmtId="0" fontId="9" fillId="0" borderId="10" xfId="0" applyFont="1" applyBorder="1"/>
    <xf numFmtId="0" fontId="9" fillId="0" borderId="11" xfId="0" applyFont="1" applyBorder="1"/>
    <xf numFmtId="0" fontId="9" fillId="0" borderId="12" xfId="0" applyFont="1" applyBorder="1"/>
    <xf numFmtId="0" fontId="9" fillId="0" borderId="14" xfId="0" applyFont="1" applyBorder="1"/>
    <xf numFmtId="0" fontId="10" fillId="2" borderId="0" xfId="0" applyFont="1" applyFill="1"/>
    <xf numFmtId="0" fontId="4" fillId="0" borderId="15" xfId="0" applyFont="1" applyBorder="1"/>
    <xf numFmtId="0" fontId="10" fillId="2" borderId="15" xfId="0" applyFont="1" applyFill="1" applyBorder="1"/>
    <xf numFmtId="0" fontId="11" fillId="0" borderId="15" xfId="0" applyFont="1" applyBorder="1" applyAlignment="1">
      <alignment horizontal="center" vertical="center"/>
    </xf>
    <xf numFmtId="0" fontId="10" fillId="2" borderId="15" xfId="0" applyFont="1" applyFill="1" applyBorder="1" applyAlignment="1">
      <alignment wrapText="1"/>
    </xf>
    <xf numFmtId="0" fontId="10" fillId="2" borderId="0" xfId="0" applyFont="1" applyFill="1" applyAlignment="1">
      <alignment wrapText="1"/>
    </xf>
    <xf numFmtId="0" fontId="12" fillId="0" borderId="15" xfId="0" applyFont="1" applyBorder="1" applyAlignment="1">
      <alignment horizontal="center" vertical="center"/>
    </xf>
    <xf numFmtId="0" fontId="7" fillId="2" borderId="0" xfId="0" applyFont="1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J97"/>
  <sheetViews>
    <sheetView tabSelected="1" workbookViewId="0">
      <selection activeCell="D17" sqref="D17"/>
    </sheetView>
  </sheetViews>
  <sheetFormatPr baseColWidth="10" defaultColWidth="12.6640625" defaultRowHeight="15.75" customHeight="1"/>
  <cols>
    <col min="2" max="4" width="23.1640625" customWidth="1"/>
    <col min="5" max="8" width="8" customWidth="1"/>
    <col min="10" max="10" width="47.83203125" customWidth="1"/>
  </cols>
  <sheetData>
    <row r="1" spans="1:10" ht="15.75" customHeight="1">
      <c r="A1" s="1" t="s">
        <v>0</v>
      </c>
      <c r="H1" s="2"/>
    </row>
    <row r="2" spans="1:10" ht="15.75" customHeight="1">
      <c r="A2" s="3" t="s">
        <v>1</v>
      </c>
      <c r="B2" s="4" t="s">
        <v>2</v>
      </c>
      <c r="C2" s="4"/>
      <c r="D2" s="4" t="s">
        <v>3</v>
      </c>
      <c r="E2" s="4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6" t="s">
        <v>9</v>
      </c>
    </row>
    <row r="3" spans="1:10" ht="15.75" customHeight="1">
      <c r="A3" s="7">
        <v>1</v>
      </c>
      <c r="B3" s="8"/>
      <c r="C3" s="8"/>
      <c r="D3" s="8"/>
      <c r="E3" s="7"/>
      <c r="F3" s="9"/>
      <c r="G3" s="9"/>
      <c r="H3" s="10" cm="1">
        <f t="array" ref="H3">AVERAGE(LARGE(E3:G3*1,{1,1}))</f>
        <v>0</v>
      </c>
      <c r="I3" s="11" t="str">
        <f>IF(H3=0, "DNS", RANK(H3, KidsU10))</f>
        <v>DNS</v>
      </c>
      <c r="J3" s="12"/>
    </row>
    <row r="4" spans="1:10" ht="15.75" customHeight="1">
      <c r="A4" s="13">
        <f t="shared" ref="A4:A6" si="0">A3+1</f>
        <v>2</v>
      </c>
      <c r="B4" s="14"/>
      <c r="C4" s="14"/>
      <c r="D4" s="14"/>
      <c r="E4" s="13"/>
      <c r="G4" s="15"/>
      <c r="H4" s="16">
        <f t="array" ref="H4">AVERAGE(LARGE(E4:G4*1,{1,1}))</f>
        <v>0</v>
      </c>
      <c r="I4" s="17" t="str">
        <f>IF(H4=0, "DNS", RANK(H4, KidsU10))</f>
        <v>DNS</v>
      </c>
      <c r="J4" s="18"/>
    </row>
    <row r="5" spans="1:10" ht="15.75" customHeight="1">
      <c r="A5" s="13">
        <f t="shared" si="0"/>
        <v>3</v>
      </c>
      <c r="B5" s="14"/>
      <c r="C5" s="14"/>
      <c r="D5" s="14"/>
      <c r="E5" s="13"/>
      <c r="G5" s="15"/>
      <c r="H5" s="16">
        <f t="array" ref="H5">AVERAGE(LARGE(E5:G5*1,{1,1}))</f>
        <v>0</v>
      </c>
      <c r="I5" s="17" t="str">
        <f>IF(H5=0, "DNS", RANK(H5, KidsU10))</f>
        <v>DNS</v>
      </c>
      <c r="J5" s="18"/>
    </row>
    <row r="6" spans="1:10" ht="15.75" customHeight="1">
      <c r="A6" s="19">
        <f t="shared" si="0"/>
        <v>4</v>
      </c>
      <c r="B6" s="20"/>
      <c r="C6" s="20"/>
      <c r="D6" s="20"/>
      <c r="E6" s="19"/>
      <c r="F6" s="21"/>
      <c r="G6" s="21"/>
      <c r="H6" s="22">
        <f t="array" ref="H6">AVERAGE(LARGE(E6:G6*1,{1,1}))</f>
        <v>0</v>
      </c>
      <c r="I6" s="23" t="str">
        <f>IF(H6=0, "DNS", RANK(H6, KidsU10))</f>
        <v>DNS</v>
      </c>
      <c r="J6" s="24"/>
    </row>
    <row r="7" spans="1:10" ht="18">
      <c r="A7" s="25"/>
    </row>
    <row r="8" spans="1:10" ht="15.75" customHeight="1">
      <c r="A8" s="1" t="s">
        <v>10</v>
      </c>
      <c r="H8" s="2"/>
    </row>
    <row r="9" spans="1:10" ht="15.75" customHeight="1">
      <c r="A9" s="3" t="s">
        <v>1</v>
      </c>
      <c r="B9" s="4" t="s">
        <v>2</v>
      </c>
      <c r="C9" s="4"/>
      <c r="D9" s="4" t="s">
        <v>3</v>
      </c>
      <c r="E9" s="4" t="s">
        <v>4</v>
      </c>
      <c r="F9" s="4" t="s">
        <v>5</v>
      </c>
      <c r="G9" s="4" t="s">
        <v>6</v>
      </c>
      <c r="H9" s="5" t="s">
        <v>7</v>
      </c>
      <c r="I9" s="5" t="s">
        <v>8</v>
      </c>
      <c r="J9" s="6" t="s">
        <v>9</v>
      </c>
    </row>
    <row r="10" spans="1:10" ht="15.75" customHeight="1">
      <c r="A10" s="7">
        <f>A6+1</f>
        <v>5</v>
      </c>
      <c r="B10" s="8"/>
      <c r="C10" s="8"/>
      <c r="D10" s="8"/>
      <c r="E10" s="7"/>
      <c r="F10" s="9"/>
      <c r="G10" s="9"/>
      <c r="H10" s="10">
        <f t="array" ref="H10">AVERAGE(LARGE(E10:G10*1,{1,1}))</f>
        <v>0</v>
      </c>
      <c r="I10" s="11" t="str">
        <f>IF(H10=0, "DNS", RANK(H10, RekruttU12Jenter))</f>
        <v>DNS</v>
      </c>
      <c r="J10" s="12"/>
    </row>
    <row r="11" spans="1:10" ht="15.75" customHeight="1">
      <c r="A11" s="13">
        <f t="shared" ref="A11:A12" si="1">A10+1</f>
        <v>6</v>
      </c>
      <c r="B11" s="14"/>
      <c r="C11" s="14"/>
      <c r="D11" s="14"/>
      <c r="E11" s="13"/>
      <c r="H11" s="16">
        <f t="array" ref="H11">AVERAGE(LARGE(E11:G11*1,{1,1}))</f>
        <v>0</v>
      </c>
      <c r="I11" s="17" t="str">
        <f>IF(H11=0, "DNS", RANK(H11, RekruttU12Jenter))</f>
        <v>DNS</v>
      </c>
      <c r="J11" s="18"/>
    </row>
    <row r="12" spans="1:10" ht="15.75" customHeight="1">
      <c r="A12" s="13">
        <f t="shared" si="1"/>
        <v>7</v>
      </c>
      <c r="B12" s="14"/>
      <c r="C12" s="14"/>
      <c r="D12" s="14"/>
      <c r="E12" s="13"/>
      <c r="H12" s="16">
        <f t="array" ref="H12">AVERAGE(LARGE(E12:G12*1,{1,1}))</f>
        <v>0</v>
      </c>
      <c r="I12" s="17" t="str">
        <f>IF(H12=0, "DNS", RANK(H12, RekruttU12Jenter))</f>
        <v>DNS</v>
      </c>
      <c r="J12" s="18"/>
    </row>
    <row r="13" spans="1:10" ht="15.75" customHeight="1">
      <c r="A13" s="19">
        <f>A12+1</f>
        <v>8</v>
      </c>
      <c r="B13" s="20"/>
      <c r="C13" s="20"/>
      <c r="D13" s="20"/>
      <c r="E13" s="19"/>
      <c r="F13" s="21"/>
      <c r="G13" s="21"/>
      <c r="H13" s="22">
        <f t="array" ref="H13">AVERAGE(LARGE(E13:G13*1,{1,1}))</f>
        <v>0</v>
      </c>
      <c r="I13" s="23" t="str">
        <f>IF(H13=0, "DNS", RANK(H13, RekruttU12Jenter))</f>
        <v>DNS</v>
      </c>
      <c r="J13" s="24"/>
    </row>
    <row r="14" spans="1:10" ht="18">
      <c r="A14" s="25"/>
    </row>
    <row r="15" spans="1:10" ht="18">
      <c r="A15" s="25" t="s">
        <v>11</v>
      </c>
      <c r="H15" s="2"/>
    </row>
    <row r="16" spans="1:10" ht="15.75" customHeight="1">
      <c r="A16" s="3" t="s">
        <v>1</v>
      </c>
      <c r="B16" s="4" t="s">
        <v>2</v>
      </c>
      <c r="C16" s="4"/>
      <c r="D16" s="4" t="s">
        <v>3</v>
      </c>
      <c r="E16" s="4" t="s">
        <v>4</v>
      </c>
      <c r="F16" s="4" t="s">
        <v>5</v>
      </c>
      <c r="G16" s="4" t="s">
        <v>6</v>
      </c>
      <c r="H16" s="4" t="s">
        <v>7</v>
      </c>
      <c r="I16" s="5" t="s">
        <v>8</v>
      </c>
      <c r="J16" s="6" t="s">
        <v>9</v>
      </c>
    </row>
    <row r="17" spans="1:10" ht="15.75" customHeight="1">
      <c r="A17" s="7">
        <f>A13+1</f>
        <v>9</v>
      </c>
      <c r="B17" s="8"/>
      <c r="C17" s="8"/>
      <c r="D17" s="8"/>
      <c r="E17" s="7"/>
      <c r="F17" s="9"/>
      <c r="G17" s="9"/>
      <c r="H17" s="26">
        <f t="array" ref="H17">AVERAGE(LARGE(E17:G17*1,{1,1}))</f>
        <v>0</v>
      </c>
      <c r="I17" s="11" t="str">
        <f t="shared" ref="I17:I30" si="2">IF(H17=0, "DNS", RANK(H17, RektruttGutter))</f>
        <v>DNS</v>
      </c>
      <c r="J17" s="12"/>
    </row>
    <row r="18" spans="1:10" ht="15.75" customHeight="1">
      <c r="A18" s="13">
        <f t="shared" ref="A18:A30" si="3">A17+1</f>
        <v>10</v>
      </c>
      <c r="B18" s="14"/>
      <c r="C18" s="14"/>
      <c r="D18" s="14"/>
      <c r="E18" s="13"/>
      <c r="H18" s="27">
        <f t="array" ref="H18">AVERAGE(LARGE(E18:G18*1,{1,1}))</f>
        <v>0</v>
      </c>
      <c r="I18" s="17" t="str">
        <f t="shared" si="2"/>
        <v>DNS</v>
      </c>
      <c r="J18" s="18"/>
    </row>
    <row r="19" spans="1:10" ht="15.75" customHeight="1">
      <c r="A19" s="13">
        <f t="shared" si="3"/>
        <v>11</v>
      </c>
      <c r="B19" s="14"/>
      <c r="C19" s="14"/>
      <c r="D19" s="14"/>
      <c r="E19" s="13"/>
      <c r="H19" s="27">
        <f t="array" ref="H19">AVERAGE(LARGE(E19:G19*1,{1,1}))</f>
        <v>0</v>
      </c>
      <c r="I19" s="17" t="str">
        <f t="shared" si="2"/>
        <v>DNS</v>
      </c>
      <c r="J19" s="18"/>
    </row>
    <row r="20" spans="1:10" ht="15.75" customHeight="1">
      <c r="A20" s="13">
        <f t="shared" si="3"/>
        <v>12</v>
      </c>
      <c r="B20" s="14"/>
      <c r="C20" s="14"/>
      <c r="D20" s="14"/>
      <c r="E20" s="13"/>
      <c r="H20" s="27">
        <f t="array" ref="H20">AVERAGE(LARGE(E20:G20*1,{1,1}))</f>
        <v>0</v>
      </c>
      <c r="I20" s="17" t="str">
        <f t="shared" si="2"/>
        <v>DNS</v>
      </c>
      <c r="J20" s="18"/>
    </row>
    <row r="21" spans="1:10" ht="15.75" customHeight="1">
      <c r="A21" s="13">
        <f t="shared" si="3"/>
        <v>13</v>
      </c>
      <c r="B21" s="14"/>
      <c r="C21" s="14"/>
      <c r="D21" s="14"/>
      <c r="E21" s="13"/>
      <c r="H21" s="27">
        <f t="array" ref="H21">AVERAGE(LARGE(E21:G21*1,{1,1}))</f>
        <v>0</v>
      </c>
      <c r="I21" s="17" t="str">
        <f t="shared" si="2"/>
        <v>DNS</v>
      </c>
      <c r="J21" s="18"/>
    </row>
    <row r="22" spans="1:10" ht="15.75" customHeight="1">
      <c r="A22" s="13">
        <f t="shared" si="3"/>
        <v>14</v>
      </c>
      <c r="B22" s="14"/>
      <c r="C22" s="14"/>
      <c r="D22" s="14"/>
      <c r="E22" s="13"/>
      <c r="H22" s="27">
        <f t="array" ref="H22">AVERAGE(LARGE(E22:G22*1,{1,1}))</f>
        <v>0</v>
      </c>
      <c r="I22" s="17" t="str">
        <f t="shared" si="2"/>
        <v>DNS</v>
      </c>
      <c r="J22" s="18"/>
    </row>
    <row r="23" spans="1:10" ht="15.75" customHeight="1">
      <c r="A23" s="13">
        <f t="shared" si="3"/>
        <v>15</v>
      </c>
      <c r="B23" s="14"/>
      <c r="C23" s="14"/>
      <c r="D23" s="14"/>
      <c r="E23" s="13"/>
      <c r="H23" s="27">
        <f t="array" ref="H23">AVERAGE(LARGE(E23:G23*1,{1,1}))</f>
        <v>0</v>
      </c>
      <c r="I23" s="17" t="str">
        <f t="shared" si="2"/>
        <v>DNS</v>
      </c>
      <c r="J23" s="18"/>
    </row>
    <row r="24" spans="1:10" ht="15.75" customHeight="1">
      <c r="A24" s="13">
        <f t="shared" si="3"/>
        <v>16</v>
      </c>
      <c r="B24" s="14"/>
      <c r="C24" s="14"/>
      <c r="D24" s="14"/>
      <c r="E24" s="13"/>
      <c r="H24" s="27">
        <f t="array" ref="H24">AVERAGE(LARGE(E24:G24*1,{1,1}))</f>
        <v>0</v>
      </c>
      <c r="I24" s="17" t="str">
        <f t="shared" si="2"/>
        <v>DNS</v>
      </c>
      <c r="J24" s="18"/>
    </row>
    <row r="25" spans="1:10" ht="15.75" customHeight="1">
      <c r="A25" s="13">
        <f t="shared" si="3"/>
        <v>17</v>
      </c>
      <c r="B25" s="14"/>
      <c r="C25" s="14"/>
      <c r="D25" s="14"/>
      <c r="E25" s="13"/>
      <c r="H25" s="27">
        <f t="array" ref="H25">AVERAGE(LARGE(E25:G25*1,{1,1}))</f>
        <v>0</v>
      </c>
      <c r="I25" s="17" t="str">
        <f t="shared" si="2"/>
        <v>DNS</v>
      </c>
      <c r="J25" s="18"/>
    </row>
    <row r="26" spans="1:10" ht="15.75" customHeight="1">
      <c r="A26" s="13">
        <f t="shared" si="3"/>
        <v>18</v>
      </c>
      <c r="B26" s="14"/>
      <c r="C26" s="14"/>
      <c r="D26" s="14"/>
      <c r="E26" s="13"/>
      <c r="G26" s="15"/>
      <c r="H26" s="27">
        <f t="array" ref="H26">AVERAGE(LARGE(E26:G26*1,{1,1}))</f>
        <v>0</v>
      </c>
      <c r="I26" s="17" t="str">
        <f t="shared" si="2"/>
        <v>DNS</v>
      </c>
      <c r="J26" s="18"/>
    </row>
    <row r="27" spans="1:10" ht="15.75" customHeight="1">
      <c r="A27" s="13">
        <f t="shared" si="3"/>
        <v>19</v>
      </c>
      <c r="B27" s="14"/>
      <c r="C27" s="14"/>
      <c r="D27" s="14"/>
      <c r="E27" s="13"/>
      <c r="G27" s="15"/>
      <c r="H27" s="27">
        <f t="array" ref="H27">AVERAGE(LARGE(E27:G27*1,{1,1}))</f>
        <v>0</v>
      </c>
      <c r="I27" s="17" t="str">
        <f t="shared" si="2"/>
        <v>DNS</v>
      </c>
      <c r="J27" s="18"/>
    </row>
    <row r="28" spans="1:10" ht="15.75" customHeight="1">
      <c r="A28" s="13">
        <f t="shared" si="3"/>
        <v>20</v>
      </c>
      <c r="B28" s="15"/>
      <c r="C28" s="15"/>
      <c r="D28" s="18"/>
      <c r="E28" s="13"/>
      <c r="G28" s="15"/>
      <c r="H28" s="27">
        <f t="array" ref="H28">AVERAGE(LARGE(E28:G28*1,{1,1}))</f>
        <v>0</v>
      </c>
      <c r="I28" s="17" t="str">
        <f t="shared" si="2"/>
        <v>DNS</v>
      </c>
      <c r="J28" s="18"/>
    </row>
    <row r="29" spans="1:10" ht="15.75" customHeight="1">
      <c r="A29" s="13">
        <f t="shared" si="3"/>
        <v>21</v>
      </c>
      <c r="B29" s="15"/>
      <c r="C29" s="15"/>
      <c r="D29" s="18"/>
      <c r="E29" s="13"/>
      <c r="G29" s="15"/>
      <c r="H29" s="27">
        <f t="array" ref="H29">AVERAGE(LARGE(E29:G29*1,{1,1}))</f>
        <v>0</v>
      </c>
      <c r="I29" s="17" t="str">
        <f t="shared" si="2"/>
        <v>DNS</v>
      </c>
      <c r="J29" s="18"/>
    </row>
    <row r="30" spans="1:10" ht="15.75" customHeight="1">
      <c r="A30" s="19">
        <f t="shared" si="3"/>
        <v>22</v>
      </c>
      <c r="B30" s="21"/>
      <c r="C30" s="21"/>
      <c r="D30" s="24"/>
      <c r="E30" s="19"/>
      <c r="F30" s="21"/>
      <c r="G30" s="21"/>
      <c r="H30" s="28">
        <f t="array" ref="H30">AVERAGE(LARGE(E30:G30*1,{1,1}))</f>
        <v>0</v>
      </c>
      <c r="I30" s="23" t="str">
        <f t="shared" si="2"/>
        <v>DNS</v>
      </c>
      <c r="J30" s="24"/>
    </row>
    <row r="31" spans="1:10" ht="18">
      <c r="A31" s="25"/>
    </row>
    <row r="32" spans="1:10" ht="15.75" customHeight="1">
      <c r="A32" s="1" t="s">
        <v>12</v>
      </c>
      <c r="H32" s="2"/>
    </row>
    <row r="33" spans="1:10" ht="15.75" customHeight="1">
      <c r="A33" s="3" t="s">
        <v>1</v>
      </c>
      <c r="B33" s="4" t="s">
        <v>2</v>
      </c>
      <c r="C33" s="4"/>
      <c r="D33" s="4" t="s">
        <v>3</v>
      </c>
      <c r="E33" s="4" t="s">
        <v>4</v>
      </c>
      <c r="F33" s="4" t="s">
        <v>5</v>
      </c>
      <c r="G33" s="4" t="s">
        <v>6</v>
      </c>
      <c r="H33" s="5" t="s">
        <v>7</v>
      </c>
      <c r="I33" s="5" t="s">
        <v>8</v>
      </c>
      <c r="J33" s="6" t="s">
        <v>9</v>
      </c>
    </row>
    <row r="34" spans="1:10" ht="15.75" customHeight="1">
      <c r="A34" s="7">
        <f>A30+1</f>
        <v>23</v>
      </c>
      <c r="B34" s="8"/>
      <c r="C34" s="8"/>
      <c r="D34" s="8"/>
      <c r="E34" s="7"/>
      <c r="F34" s="9"/>
      <c r="G34" s="9"/>
      <c r="H34" s="10">
        <f t="array" ref="H34">AVERAGE(LARGE(E34:G34*1,{1,1}))</f>
        <v>0</v>
      </c>
      <c r="I34" s="11" t="str">
        <f>IF(H34=0, "DNS", RANK(H34, YngreJuniorJenter))</f>
        <v>DNS</v>
      </c>
      <c r="J34" s="12"/>
    </row>
    <row r="35" spans="1:10" ht="15.75" customHeight="1">
      <c r="A35" s="13">
        <f t="shared" ref="A35:A37" si="4">A34+1</f>
        <v>24</v>
      </c>
      <c r="E35" s="13"/>
      <c r="G35" s="15"/>
      <c r="H35" s="16">
        <f t="array" ref="H35">AVERAGE(LARGE(E35:G35*1,{1,1}))</f>
        <v>0</v>
      </c>
      <c r="I35" s="17" t="str">
        <f>IF(H35=0, "DNS", RANK(H35, YngreJuniorJenter))</f>
        <v>DNS</v>
      </c>
      <c r="J35" s="18"/>
    </row>
    <row r="36" spans="1:10" ht="15.75" customHeight="1">
      <c r="A36" s="13">
        <f t="shared" si="4"/>
        <v>25</v>
      </c>
      <c r="B36" s="14"/>
      <c r="C36" s="14"/>
      <c r="D36" s="14"/>
      <c r="E36" s="13"/>
      <c r="G36" s="15"/>
      <c r="H36" s="16">
        <f t="array" ref="H36">AVERAGE(LARGE(E36:G36*1,{1,1}))</f>
        <v>0</v>
      </c>
      <c r="I36" s="17" t="str">
        <f>IF(H36=0, "DNS", RANK(H36, YngreJuniorJenter))</f>
        <v>DNS</v>
      </c>
      <c r="J36" s="18"/>
    </row>
    <row r="37" spans="1:10" ht="15.75" customHeight="1">
      <c r="A37" s="19">
        <f t="shared" si="4"/>
        <v>26</v>
      </c>
      <c r="B37" s="20"/>
      <c r="C37" s="20"/>
      <c r="D37" s="20"/>
      <c r="E37" s="19"/>
      <c r="F37" s="21"/>
      <c r="G37" s="21"/>
      <c r="H37" s="22">
        <f t="array" ref="H37">AVERAGE(LARGE(E37:G37*1,{1,1}))</f>
        <v>0</v>
      </c>
      <c r="I37" s="23" t="str">
        <f>IF(H37=0, "DNS", RANK(H37, YngreJuniorJenter))</f>
        <v>DNS</v>
      </c>
      <c r="J37" s="24"/>
    </row>
    <row r="38" spans="1:10" ht="18">
      <c r="A38" s="25"/>
    </row>
    <row r="39" spans="1:10" ht="15.75" customHeight="1">
      <c r="A39" s="1" t="s">
        <v>22</v>
      </c>
      <c r="H39" s="2"/>
    </row>
    <row r="40" spans="1:10" ht="15.75" customHeight="1">
      <c r="A40" s="3" t="s">
        <v>1</v>
      </c>
      <c r="B40" s="4" t="s">
        <v>2</v>
      </c>
      <c r="C40" s="4"/>
      <c r="D40" s="4" t="s">
        <v>3</v>
      </c>
      <c r="E40" s="4" t="s">
        <v>4</v>
      </c>
      <c r="F40" s="4" t="s">
        <v>5</v>
      </c>
      <c r="G40" s="4" t="s">
        <v>6</v>
      </c>
      <c r="H40" s="5" t="s">
        <v>7</v>
      </c>
      <c r="I40" s="5" t="s">
        <v>8</v>
      </c>
      <c r="J40" s="6" t="s">
        <v>9</v>
      </c>
    </row>
    <row r="41" spans="1:10" ht="15.75" customHeight="1">
      <c r="A41" s="7">
        <f>A37+1</f>
        <v>27</v>
      </c>
      <c r="B41" s="14"/>
      <c r="C41" s="14"/>
      <c r="D41" s="14"/>
      <c r="E41" s="7"/>
      <c r="F41" s="9"/>
      <c r="G41" s="9"/>
      <c r="H41" s="10">
        <f t="array" ref="H41">AVERAGE(LARGE(E41:G41*1,{1,1}))</f>
        <v>0</v>
      </c>
      <c r="I41" s="11" t="str">
        <f t="shared" ref="I41:I57" si="5">IF(H41=0, "DNS", RANK(H41, YngreJuniorGutter))</f>
        <v>DNS</v>
      </c>
      <c r="J41" s="12"/>
    </row>
    <row r="42" spans="1:10" ht="15.75" customHeight="1">
      <c r="A42" s="13">
        <f t="shared" ref="A42:A57" si="6">A41+1</f>
        <v>28</v>
      </c>
      <c r="B42" s="14"/>
      <c r="C42" s="14"/>
      <c r="D42" s="14"/>
      <c r="E42" s="13"/>
      <c r="H42" s="16">
        <f t="array" ref="H42">AVERAGE(LARGE(E42:G42*1,{1,1}))</f>
        <v>0</v>
      </c>
      <c r="I42" s="17" t="str">
        <f t="shared" si="5"/>
        <v>DNS</v>
      </c>
      <c r="J42" s="18"/>
    </row>
    <row r="43" spans="1:10" ht="15.75" customHeight="1">
      <c r="A43" s="13">
        <f t="shared" si="6"/>
        <v>29</v>
      </c>
      <c r="B43" s="14"/>
      <c r="C43" s="14"/>
      <c r="D43" s="14"/>
      <c r="E43" s="13"/>
      <c r="H43" s="16">
        <f t="array" ref="H43">AVERAGE(LARGE(E43:G43*1,{1,1}))</f>
        <v>0</v>
      </c>
      <c r="I43" s="17" t="str">
        <f t="shared" si="5"/>
        <v>DNS</v>
      </c>
      <c r="J43" s="18"/>
    </row>
    <row r="44" spans="1:10" ht="15.75" customHeight="1">
      <c r="A44" s="13">
        <f t="shared" si="6"/>
        <v>30</v>
      </c>
      <c r="B44" s="14"/>
      <c r="C44" s="14"/>
      <c r="D44" s="14"/>
      <c r="E44" s="13"/>
      <c r="H44" s="16">
        <f t="array" ref="H44">AVERAGE(LARGE(E44:G44*1,{1,1}))</f>
        <v>0</v>
      </c>
      <c r="I44" s="17" t="str">
        <f t="shared" si="5"/>
        <v>DNS</v>
      </c>
      <c r="J44" s="18"/>
    </row>
    <row r="45" spans="1:10" ht="15.75" customHeight="1">
      <c r="A45" s="13">
        <f t="shared" si="6"/>
        <v>31</v>
      </c>
      <c r="B45" s="14"/>
      <c r="C45" s="14"/>
      <c r="D45" s="14"/>
      <c r="E45" s="13"/>
      <c r="H45" s="16">
        <f t="array" ref="H45">AVERAGE(LARGE(E45:G45*1,{1,1}))</f>
        <v>0</v>
      </c>
      <c r="I45" s="17" t="str">
        <f t="shared" si="5"/>
        <v>DNS</v>
      </c>
      <c r="J45" s="18"/>
    </row>
    <row r="46" spans="1:10" ht="15.75" customHeight="1">
      <c r="A46" s="13">
        <f t="shared" si="6"/>
        <v>32</v>
      </c>
      <c r="B46" s="14"/>
      <c r="C46" s="14"/>
      <c r="D46" s="14"/>
      <c r="E46" s="13"/>
      <c r="H46" s="16">
        <f t="array" ref="H46">AVERAGE(LARGE(E46:G46*1,{1,1}))</f>
        <v>0</v>
      </c>
      <c r="I46" s="17" t="str">
        <f t="shared" si="5"/>
        <v>DNS</v>
      </c>
      <c r="J46" s="18"/>
    </row>
    <row r="47" spans="1:10" ht="15.75" customHeight="1">
      <c r="A47" s="13">
        <f t="shared" si="6"/>
        <v>33</v>
      </c>
      <c r="B47" s="14"/>
      <c r="C47" s="14"/>
      <c r="D47" s="14"/>
      <c r="E47" s="13"/>
      <c r="H47" s="16">
        <f t="array" ref="H47">AVERAGE(LARGE(E47:G47*1,{1,1}))</f>
        <v>0</v>
      </c>
      <c r="I47" s="17" t="str">
        <f t="shared" si="5"/>
        <v>DNS</v>
      </c>
      <c r="J47" s="18"/>
    </row>
    <row r="48" spans="1:10" ht="15.75" customHeight="1">
      <c r="A48" s="13">
        <f t="shared" si="6"/>
        <v>34</v>
      </c>
      <c r="B48" s="14"/>
      <c r="C48" s="14"/>
      <c r="D48" s="14"/>
      <c r="E48" s="13"/>
      <c r="H48" s="16">
        <f t="array" ref="H48">AVERAGE(LARGE(E48:G48*1,{1,1}))</f>
        <v>0</v>
      </c>
      <c r="I48" s="17" t="str">
        <f t="shared" si="5"/>
        <v>DNS</v>
      </c>
      <c r="J48" s="18"/>
    </row>
    <row r="49" spans="1:10" ht="15.75" customHeight="1">
      <c r="A49" s="13">
        <f t="shared" si="6"/>
        <v>35</v>
      </c>
      <c r="B49" s="14"/>
      <c r="C49" s="14"/>
      <c r="D49" s="14"/>
      <c r="E49" s="13"/>
      <c r="H49" s="16">
        <f t="array" ref="H49">AVERAGE(LARGE(E49:G49*1,{1,1}))</f>
        <v>0</v>
      </c>
      <c r="I49" s="17" t="str">
        <f t="shared" si="5"/>
        <v>DNS</v>
      </c>
      <c r="J49" s="18"/>
    </row>
    <row r="50" spans="1:10" ht="15.75" customHeight="1">
      <c r="A50" s="13">
        <f t="shared" si="6"/>
        <v>36</v>
      </c>
      <c r="B50" s="14"/>
      <c r="C50" s="14"/>
      <c r="D50" s="14"/>
      <c r="E50" s="13"/>
      <c r="H50" s="16">
        <f t="array" ref="H50">AVERAGE(LARGE(E50:G50*1,{1,1}))</f>
        <v>0</v>
      </c>
      <c r="I50" s="17" t="str">
        <f t="shared" si="5"/>
        <v>DNS</v>
      </c>
      <c r="J50" s="18"/>
    </row>
    <row r="51" spans="1:10" ht="15.75" customHeight="1">
      <c r="A51" s="13">
        <f t="shared" si="6"/>
        <v>37</v>
      </c>
      <c r="B51" s="14"/>
      <c r="C51" s="14"/>
      <c r="D51" s="14"/>
      <c r="E51" s="13"/>
      <c r="H51" s="16">
        <f t="array" ref="H51">AVERAGE(LARGE(E51:G51*1,{1,1}))</f>
        <v>0</v>
      </c>
      <c r="I51" s="17" t="str">
        <f t="shared" si="5"/>
        <v>DNS</v>
      </c>
      <c r="J51" s="18"/>
    </row>
    <row r="52" spans="1:10" ht="15.75" customHeight="1">
      <c r="A52" s="13">
        <f t="shared" si="6"/>
        <v>38</v>
      </c>
      <c r="B52" s="14"/>
      <c r="C52" s="14"/>
      <c r="D52" s="14"/>
      <c r="E52" s="13"/>
      <c r="H52" s="16">
        <f t="array" ref="H52">AVERAGE(LARGE(E52:G52*1,{1,1}))</f>
        <v>0</v>
      </c>
      <c r="I52" s="17" t="str">
        <f t="shared" si="5"/>
        <v>DNS</v>
      </c>
      <c r="J52" s="18"/>
    </row>
    <row r="53" spans="1:10" ht="15.75" customHeight="1">
      <c r="A53" s="13">
        <f t="shared" si="6"/>
        <v>39</v>
      </c>
      <c r="B53" s="29"/>
      <c r="C53" s="30"/>
      <c r="D53" s="31"/>
      <c r="E53" s="13"/>
      <c r="G53" s="15"/>
      <c r="H53" s="16">
        <f t="array" ref="H53">AVERAGE(LARGE(E53:G53*1,{1,1}))</f>
        <v>0</v>
      </c>
      <c r="I53" s="17" t="str">
        <f t="shared" si="5"/>
        <v>DNS</v>
      </c>
      <c r="J53" s="18"/>
    </row>
    <row r="54" spans="1:10" ht="15.75" customHeight="1">
      <c r="A54" s="13">
        <f t="shared" si="6"/>
        <v>40</v>
      </c>
      <c r="E54" s="13"/>
      <c r="G54" s="15"/>
      <c r="H54" s="16">
        <f t="array" ref="H54">AVERAGE(LARGE(E54:G54*1,{1,1}))</f>
        <v>0</v>
      </c>
      <c r="I54" s="17" t="str">
        <f t="shared" si="5"/>
        <v>DNS</v>
      </c>
      <c r="J54" s="18"/>
    </row>
    <row r="55" spans="1:10" ht="15.75" customHeight="1">
      <c r="A55" s="13">
        <f t="shared" si="6"/>
        <v>41</v>
      </c>
      <c r="B55" s="15"/>
      <c r="C55" s="15"/>
      <c r="D55" s="18"/>
      <c r="E55" s="13"/>
      <c r="G55" s="15"/>
      <c r="H55" s="16">
        <f t="array" ref="H55">AVERAGE(LARGE(E55:G55*1,{1,1}))</f>
        <v>0</v>
      </c>
      <c r="I55" s="17" t="str">
        <f t="shared" si="5"/>
        <v>DNS</v>
      </c>
      <c r="J55" s="18"/>
    </row>
    <row r="56" spans="1:10" ht="15.75" customHeight="1">
      <c r="A56" s="13">
        <f t="shared" si="6"/>
        <v>42</v>
      </c>
      <c r="B56" s="15"/>
      <c r="C56" s="15"/>
      <c r="D56" s="18"/>
      <c r="E56" s="13"/>
      <c r="G56" s="15"/>
      <c r="H56" s="16">
        <f t="array" ref="H56">AVERAGE(LARGE(E56:G56*1,{1,1}))</f>
        <v>0</v>
      </c>
      <c r="I56" s="17" t="str">
        <f t="shared" si="5"/>
        <v>DNS</v>
      </c>
      <c r="J56" s="18"/>
    </row>
    <row r="57" spans="1:10" ht="15.75" customHeight="1">
      <c r="A57" s="19">
        <f t="shared" si="6"/>
        <v>43</v>
      </c>
      <c r="B57" s="21"/>
      <c r="C57" s="21"/>
      <c r="D57" s="24"/>
      <c r="E57" s="19"/>
      <c r="F57" s="21"/>
      <c r="G57" s="21"/>
      <c r="H57" s="22">
        <f t="array" ref="H57">AVERAGE(LARGE(E57:G57*1,{1,1}))</f>
        <v>0</v>
      </c>
      <c r="I57" s="23" t="str">
        <f t="shared" si="5"/>
        <v>DNS</v>
      </c>
      <c r="J57" s="24"/>
    </row>
    <row r="59" spans="1:10" ht="15.75" customHeight="1">
      <c r="A59" s="1" t="s">
        <v>13</v>
      </c>
      <c r="H59" s="2"/>
    </row>
    <row r="60" spans="1:10" ht="15.75" customHeight="1">
      <c r="A60" s="3" t="s">
        <v>1</v>
      </c>
      <c r="B60" s="4" t="s">
        <v>2</v>
      </c>
      <c r="C60" s="4"/>
      <c r="D60" s="4" t="s">
        <v>3</v>
      </c>
      <c r="E60" s="4" t="s">
        <v>4</v>
      </c>
      <c r="F60" s="4" t="s">
        <v>5</v>
      </c>
      <c r="G60" s="4" t="s">
        <v>6</v>
      </c>
      <c r="H60" s="4" t="s">
        <v>7</v>
      </c>
      <c r="I60" s="5" t="s">
        <v>8</v>
      </c>
      <c r="J60" s="6" t="s">
        <v>9</v>
      </c>
    </row>
    <row r="61" spans="1:10" ht="15.75" customHeight="1">
      <c r="A61" s="7">
        <f>A57+1</f>
        <v>44</v>
      </c>
      <c r="B61" s="8"/>
      <c r="C61" s="8"/>
      <c r="D61" s="8"/>
      <c r="E61" s="7"/>
      <c r="F61" s="9"/>
      <c r="G61" s="9"/>
      <c r="H61" s="26">
        <f t="array" ref="H61">AVERAGE(LARGE(E61:G61*1,{1,1}))</f>
        <v>0</v>
      </c>
      <c r="I61" s="11" t="str">
        <f t="shared" ref="I61:I68" si="7">IF(H61=0, "DNS", RANK(H61, JuniorJenter))</f>
        <v>DNS</v>
      </c>
      <c r="J61" s="12"/>
    </row>
    <row r="62" spans="1:10" ht="15.75" customHeight="1">
      <c r="A62" s="13">
        <f t="shared" ref="A62:A68" si="8">A61+1</f>
        <v>45</v>
      </c>
      <c r="B62" s="14"/>
      <c r="C62" s="14"/>
      <c r="D62" s="14"/>
      <c r="E62" s="13"/>
      <c r="G62" s="15"/>
      <c r="H62" s="27">
        <f t="array" ref="H62">AVERAGE(LARGE(E62:G62*1,{1,1}))</f>
        <v>0</v>
      </c>
      <c r="I62" s="17" t="str">
        <f t="shared" si="7"/>
        <v>DNS</v>
      </c>
      <c r="J62" s="18"/>
    </row>
    <row r="63" spans="1:10" ht="15.75" customHeight="1">
      <c r="A63" s="13">
        <f t="shared" si="8"/>
        <v>46</v>
      </c>
      <c r="B63" s="14"/>
      <c r="C63" s="14"/>
      <c r="D63" s="14"/>
      <c r="E63" s="13"/>
      <c r="G63" s="15"/>
      <c r="H63" s="27">
        <f t="array" ref="H63">AVERAGE(LARGE(E63:G63*1,{1,1}))</f>
        <v>0</v>
      </c>
      <c r="I63" s="17" t="str">
        <f t="shared" si="7"/>
        <v>DNS</v>
      </c>
      <c r="J63" s="18"/>
    </row>
    <row r="64" spans="1:10" ht="15.75" customHeight="1">
      <c r="A64" s="13">
        <f t="shared" si="8"/>
        <v>47</v>
      </c>
      <c r="B64" s="14"/>
      <c r="C64" s="14"/>
      <c r="D64" s="14"/>
      <c r="E64" s="13"/>
      <c r="G64" s="15"/>
      <c r="H64" s="27">
        <f t="array" ref="H64">AVERAGE(LARGE(E64:G64*1,{1,1}))</f>
        <v>0</v>
      </c>
      <c r="I64" s="17" t="str">
        <f t="shared" si="7"/>
        <v>DNS</v>
      </c>
      <c r="J64" s="18"/>
    </row>
    <row r="65" spans="1:10" ht="15.75" customHeight="1">
      <c r="A65" s="13">
        <f t="shared" si="8"/>
        <v>48</v>
      </c>
      <c r="B65" s="14"/>
      <c r="C65" s="14"/>
      <c r="D65" s="14"/>
      <c r="E65" s="13"/>
      <c r="G65" s="15"/>
      <c r="H65" s="27">
        <f t="array" ref="H65">AVERAGE(LARGE(E65:G65*1,{1,1}))</f>
        <v>0</v>
      </c>
      <c r="I65" s="17" t="str">
        <f t="shared" si="7"/>
        <v>DNS</v>
      </c>
      <c r="J65" s="18"/>
    </row>
    <row r="66" spans="1:10" ht="13">
      <c r="A66" s="13">
        <f t="shared" si="8"/>
        <v>49</v>
      </c>
      <c r="E66" s="13"/>
      <c r="G66" s="15"/>
      <c r="H66" s="27">
        <f t="array" ref="H66">AVERAGE(LARGE(E66:G66*1,{1,1}))</f>
        <v>0</v>
      </c>
      <c r="I66" s="17" t="str">
        <f t="shared" si="7"/>
        <v>DNS</v>
      </c>
      <c r="J66" s="18"/>
    </row>
    <row r="67" spans="1:10" ht="13">
      <c r="A67" s="13">
        <f t="shared" si="8"/>
        <v>50</v>
      </c>
      <c r="B67" s="14"/>
      <c r="C67" s="14"/>
      <c r="D67" s="14"/>
      <c r="E67" s="13"/>
      <c r="G67" s="15"/>
      <c r="H67" s="27">
        <f t="array" ref="H67">AVERAGE(LARGE(E67:G67*1,{1,1}))</f>
        <v>0</v>
      </c>
      <c r="I67" s="17" t="str">
        <f t="shared" si="7"/>
        <v>DNS</v>
      </c>
      <c r="J67" s="18"/>
    </row>
    <row r="68" spans="1:10" ht="13">
      <c r="A68" s="19">
        <f t="shared" si="8"/>
        <v>51</v>
      </c>
      <c r="B68" s="20"/>
      <c r="C68" s="20"/>
      <c r="D68" s="20"/>
      <c r="E68" s="19"/>
      <c r="F68" s="21"/>
      <c r="G68" s="21"/>
      <c r="H68" s="28">
        <f t="array" ref="H68">AVERAGE(LARGE(E68:G68*1,{1,1}))</f>
        <v>0</v>
      </c>
      <c r="I68" s="23" t="str">
        <f t="shared" si="7"/>
        <v>DNS</v>
      </c>
      <c r="J68" s="24"/>
    </row>
    <row r="70" spans="1:10" ht="18">
      <c r="A70" s="25" t="s">
        <v>14</v>
      </c>
    </row>
    <row r="71" spans="1:10" ht="13">
      <c r="A71" s="3" t="s">
        <v>1</v>
      </c>
      <c r="B71" s="4" t="s">
        <v>15</v>
      </c>
      <c r="C71" s="4" t="s">
        <v>16</v>
      </c>
      <c r="D71" s="4" t="s">
        <v>3</v>
      </c>
      <c r="E71" s="4" t="s">
        <v>4</v>
      </c>
      <c r="F71" s="4" t="s">
        <v>5</v>
      </c>
      <c r="G71" s="4" t="s">
        <v>6</v>
      </c>
      <c r="H71" s="5" t="s">
        <v>7</v>
      </c>
      <c r="I71" s="5" t="s">
        <v>8</v>
      </c>
      <c r="J71" s="6" t="s">
        <v>9</v>
      </c>
    </row>
    <row r="72" spans="1:10" ht="13">
      <c r="A72" s="32">
        <f>A68+1</f>
        <v>52</v>
      </c>
      <c r="B72" s="33"/>
      <c r="C72" s="33"/>
      <c r="D72" s="34"/>
      <c r="E72" s="7"/>
      <c r="F72" s="9"/>
      <c r="G72" s="9"/>
      <c r="H72" s="26">
        <f t="array" ref="H72">AVERAGE(LARGE(E72:G72*1,{1,1}))</f>
        <v>0</v>
      </c>
      <c r="I72" s="11" t="str">
        <f t="shared" ref="I72:I97" si="9">IF(H72=0, "DNS", RANK(H72, JuniorGutter1))</f>
        <v>DNS</v>
      </c>
      <c r="J72" s="12"/>
    </row>
    <row r="73" spans="1:10" ht="13">
      <c r="A73" s="35">
        <f t="shared" ref="A73:A97" si="10">A72+1</f>
        <v>53</v>
      </c>
      <c r="B73" s="36"/>
      <c r="C73" s="36"/>
      <c r="D73" s="37"/>
      <c r="E73" s="13"/>
      <c r="H73" s="27">
        <f t="array" ref="H73">AVERAGE(LARGE(E73:G73*1,{1,1}))</f>
        <v>0</v>
      </c>
      <c r="I73" s="17" t="str">
        <f t="shared" si="9"/>
        <v>DNS</v>
      </c>
      <c r="J73" s="18"/>
    </row>
    <row r="74" spans="1:10" ht="13">
      <c r="A74" s="35">
        <f t="shared" si="10"/>
        <v>54</v>
      </c>
      <c r="B74" s="36"/>
      <c r="C74" s="36"/>
      <c r="D74" s="37"/>
      <c r="E74" s="13"/>
      <c r="H74" s="27">
        <f t="array" ref="H74">AVERAGE(LARGE(E74:G74*1,{1,1}))</f>
        <v>0</v>
      </c>
      <c r="I74" s="17" t="str">
        <f t="shared" si="9"/>
        <v>DNS</v>
      </c>
      <c r="J74" s="18"/>
    </row>
    <row r="75" spans="1:10" ht="13">
      <c r="A75" s="35">
        <f t="shared" si="10"/>
        <v>55</v>
      </c>
      <c r="B75" s="36"/>
      <c r="C75" s="36"/>
      <c r="D75" s="37"/>
      <c r="E75" s="13"/>
      <c r="H75" s="27">
        <f t="array" ref="H75">AVERAGE(LARGE(E75:G75*1,{1,1}))</f>
        <v>0</v>
      </c>
      <c r="I75" s="17" t="str">
        <f t="shared" si="9"/>
        <v>DNS</v>
      </c>
      <c r="J75" s="18"/>
    </row>
    <row r="76" spans="1:10" ht="13">
      <c r="A76" s="35">
        <f t="shared" si="10"/>
        <v>56</v>
      </c>
      <c r="B76" s="36"/>
      <c r="C76" s="36"/>
      <c r="D76" s="37"/>
      <c r="E76" s="13"/>
      <c r="H76" s="27">
        <f t="array" ref="H76">AVERAGE(LARGE(E76:G76*1,{1,1}))</f>
        <v>0</v>
      </c>
      <c r="I76" s="17" t="str">
        <f t="shared" si="9"/>
        <v>DNS</v>
      </c>
      <c r="J76" s="18"/>
    </row>
    <row r="77" spans="1:10" ht="13">
      <c r="A77" s="35">
        <f t="shared" si="10"/>
        <v>57</v>
      </c>
      <c r="B77" s="36"/>
      <c r="C77" s="36"/>
      <c r="D77" s="37"/>
      <c r="E77" s="13"/>
      <c r="H77" s="27">
        <f t="array" ref="H77">AVERAGE(LARGE(E77:G77*1,{1,1}))</f>
        <v>0</v>
      </c>
      <c r="I77" s="17" t="str">
        <f t="shared" si="9"/>
        <v>DNS</v>
      </c>
      <c r="J77" s="18"/>
    </row>
    <row r="78" spans="1:10" ht="13">
      <c r="A78" s="35">
        <f t="shared" si="10"/>
        <v>58</v>
      </c>
      <c r="B78" s="36"/>
      <c r="C78" s="36"/>
      <c r="D78" s="37"/>
      <c r="E78" s="13"/>
      <c r="H78" s="27">
        <f t="array" ref="H78">AVERAGE(LARGE(E78:G78*1,{1,1}))</f>
        <v>0</v>
      </c>
      <c r="I78" s="17" t="str">
        <f t="shared" si="9"/>
        <v>DNS</v>
      </c>
      <c r="J78" s="18"/>
    </row>
    <row r="79" spans="1:10" ht="13">
      <c r="A79" s="35">
        <f t="shared" si="10"/>
        <v>59</v>
      </c>
      <c r="B79" s="36"/>
      <c r="C79" s="36"/>
      <c r="D79" s="37"/>
      <c r="E79" s="13"/>
      <c r="H79" s="27">
        <f t="array" ref="H79">AVERAGE(LARGE(E79:G79*1,{1,1}))</f>
        <v>0</v>
      </c>
      <c r="I79" s="17" t="str">
        <f t="shared" si="9"/>
        <v>DNS</v>
      </c>
      <c r="J79" s="18"/>
    </row>
    <row r="80" spans="1:10" ht="13">
      <c r="A80" s="35">
        <f t="shared" si="10"/>
        <v>60</v>
      </c>
      <c r="B80" s="36"/>
      <c r="C80" s="36"/>
      <c r="D80" s="37"/>
      <c r="E80" s="13"/>
      <c r="H80" s="27">
        <f t="array" ref="H80">AVERAGE(LARGE(E80:G80*1,{1,1}))</f>
        <v>0</v>
      </c>
      <c r="I80" s="17" t="str">
        <f t="shared" si="9"/>
        <v>DNS</v>
      </c>
      <c r="J80" s="18"/>
    </row>
    <row r="81" spans="1:10" ht="13">
      <c r="A81" s="35">
        <f t="shared" si="10"/>
        <v>61</v>
      </c>
      <c r="B81" s="36"/>
      <c r="C81" s="36"/>
      <c r="D81" s="37"/>
      <c r="E81" s="13"/>
      <c r="H81" s="27">
        <f t="array" ref="H81">AVERAGE(LARGE(E81:G81*1,{1,1}))</f>
        <v>0</v>
      </c>
      <c r="I81" s="17" t="str">
        <f t="shared" si="9"/>
        <v>DNS</v>
      </c>
      <c r="J81" s="18"/>
    </row>
    <row r="82" spans="1:10" ht="13">
      <c r="A82" s="35">
        <f t="shared" si="10"/>
        <v>62</v>
      </c>
      <c r="B82" s="36"/>
      <c r="C82" s="36"/>
      <c r="D82" s="37"/>
      <c r="E82" s="13"/>
      <c r="G82" s="15"/>
      <c r="H82" s="27">
        <f t="array" ref="H82">AVERAGE(LARGE(E82:G82*1,{1,1}))</f>
        <v>0</v>
      </c>
      <c r="I82" s="17" t="str">
        <f t="shared" si="9"/>
        <v>DNS</v>
      </c>
      <c r="J82" s="18"/>
    </row>
    <row r="83" spans="1:10" ht="13">
      <c r="A83" s="35">
        <f t="shared" si="10"/>
        <v>63</v>
      </c>
      <c r="B83" s="36"/>
      <c r="C83" s="36"/>
      <c r="D83" s="37"/>
      <c r="E83" s="13"/>
      <c r="G83" s="15"/>
      <c r="H83" s="27">
        <f t="array" ref="H83">AVERAGE(LARGE(E83:G83*1,{1,1}))</f>
        <v>0</v>
      </c>
      <c r="I83" s="17" t="str">
        <f t="shared" si="9"/>
        <v>DNS</v>
      </c>
      <c r="J83" s="18"/>
    </row>
    <row r="84" spans="1:10" ht="13">
      <c r="A84" s="35">
        <f t="shared" si="10"/>
        <v>64</v>
      </c>
      <c r="B84" s="36"/>
      <c r="C84" s="36"/>
      <c r="D84" s="37"/>
      <c r="E84" s="13"/>
      <c r="G84" s="15"/>
      <c r="H84" s="27">
        <f t="array" ref="H84">AVERAGE(LARGE(E84:G84*1,{1,1}))</f>
        <v>0</v>
      </c>
      <c r="I84" s="17" t="str">
        <f t="shared" si="9"/>
        <v>DNS</v>
      </c>
      <c r="J84" s="18"/>
    </row>
    <row r="85" spans="1:10" ht="13">
      <c r="A85" s="35">
        <f t="shared" si="10"/>
        <v>65</v>
      </c>
      <c r="B85" s="36"/>
      <c r="C85" s="36"/>
      <c r="D85" s="37"/>
      <c r="E85" s="13"/>
      <c r="G85" s="15"/>
      <c r="H85" s="27">
        <f t="array" ref="H85">AVERAGE(LARGE(E85:G85*1,{1,1}))</f>
        <v>0</v>
      </c>
      <c r="I85" s="17" t="str">
        <f t="shared" si="9"/>
        <v>DNS</v>
      </c>
      <c r="J85" s="18"/>
    </row>
    <row r="86" spans="1:10" ht="13">
      <c r="A86" s="35">
        <f t="shared" si="10"/>
        <v>66</v>
      </c>
      <c r="B86" s="36"/>
      <c r="C86" s="36"/>
      <c r="D86" s="37"/>
      <c r="E86" s="13"/>
      <c r="G86" s="15"/>
      <c r="H86" s="27">
        <f t="array" ref="H86">AVERAGE(LARGE(E86:G86*1,{1,1}))</f>
        <v>0</v>
      </c>
      <c r="I86" s="17" t="str">
        <f t="shared" si="9"/>
        <v>DNS</v>
      </c>
      <c r="J86" s="18"/>
    </row>
    <row r="87" spans="1:10" ht="13">
      <c r="A87" s="35">
        <f t="shared" si="10"/>
        <v>67</v>
      </c>
      <c r="B87" s="36"/>
      <c r="C87" s="36"/>
      <c r="D87" s="37"/>
      <c r="E87" s="13"/>
      <c r="G87" s="15"/>
      <c r="H87" s="27">
        <f t="array" ref="H87">AVERAGE(LARGE(E87:G87*1,{1,1}))</f>
        <v>0</v>
      </c>
      <c r="I87" s="17" t="str">
        <f t="shared" si="9"/>
        <v>DNS</v>
      </c>
      <c r="J87" s="18"/>
    </row>
    <row r="88" spans="1:10" ht="13">
      <c r="A88" s="35">
        <f t="shared" si="10"/>
        <v>68</v>
      </c>
      <c r="B88" s="36"/>
      <c r="C88" s="36"/>
      <c r="D88" s="37"/>
      <c r="E88" s="13"/>
      <c r="G88" s="15"/>
      <c r="H88" s="27">
        <f t="array" ref="H88">AVERAGE(LARGE(E88:G88*1,{1,1}))</f>
        <v>0</v>
      </c>
      <c r="I88" s="17" t="str">
        <f t="shared" si="9"/>
        <v>DNS</v>
      </c>
      <c r="J88" s="18"/>
    </row>
    <row r="89" spans="1:10" ht="13">
      <c r="A89" s="35">
        <f t="shared" si="10"/>
        <v>69</v>
      </c>
      <c r="B89" s="36"/>
      <c r="C89" s="36"/>
      <c r="D89" s="37"/>
      <c r="E89" s="13"/>
      <c r="G89" s="15"/>
      <c r="H89" s="27">
        <f t="array" ref="H89">AVERAGE(LARGE(E89:G89*1,{1,1}))</f>
        <v>0</v>
      </c>
      <c r="I89" s="17" t="str">
        <f t="shared" si="9"/>
        <v>DNS</v>
      </c>
      <c r="J89" s="18"/>
    </row>
    <row r="90" spans="1:10" ht="13">
      <c r="A90" s="35">
        <f t="shared" si="10"/>
        <v>70</v>
      </c>
      <c r="B90" s="36"/>
      <c r="C90" s="36"/>
      <c r="D90" s="37"/>
      <c r="E90" s="13"/>
      <c r="G90" s="15"/>
      <c r="H90" s="27">
        <f t="array" ref="H90">AVERAGE(LARGE(E90:G90*1,{1,1}))</f>
        <v>0</v>
      </c>
      <c r="I90" s="17" t="str">
        <f t="shared" si="9"/>
        <v>DNS</v>
      </c>
      <c r="J90" s="18"/>
    </row>
    <row r="91" spans="1:10" ht="13">
      <c r="A91" s="35">
        <f t="shared" si="10"/>
        <v>71</v>
      </c>
      <c r="B91" s="36"/>
      <c r="C91" s="36"/>
      <c r="D91" s="37"/>
      <c r="E91" s="13"/>
      <c r="G91" s="15"/>
      <c r="H91" s="27">
        <f t="array" ref="H91">AVERAGE(LARGE(E91:G91*1,{1,1}))</f>
        <v>0</v>
      </c>
      <c r="I91" s="17" t="str">
        <f t="shared" si="9"/>
        <v>DNS</v>
      </c>
      <c r="J91" s="18"/>
    </row>
    <row r="92" spans="1:10" ht="13">
      <c r="A92" s="35">
        <f t="shared" si="10"/>
        <v>72</v>
      </c>
      <c r="B92" s="36"/>
      <c r="C92" s="36"/>
      <c r="D92" s="37"/>
      <c r="E92" s="13"/>
      <c r="G92" s="15"/>
      <c r="H92" s="27">
        <f t="array" ref="H92">AVERAGE(LARGE(E92:G92*1,{1,1}))</f>
        <v>0</v>
      </c>
      <c r="I92" s="17" t="str">
        <f t="shared" si="9"/>
        <v>DNS</v>
      </c>
      <c r="J92" s="18"/>
    </row>
    <row r="93" spans="1:10" ht="13">
      <c r="A93" s="35">
        <f t="shared" si="10"/>
        <v>73</v>
      </c>
      <c r="B93" s="36"/>
      <c r="C93" s="36"/>
      <c r="D93" s="37"/>
      <c r="E93" s="13"/>
      <c r="G93" s="15"/>
      <c r="H93" s="27">
        <f t="array" ref="H93">AVERAGE(LARGE(E93:G93*1,{1,1}))</f>
        <v>0</v>
      </c>
      <c r="I93" s="17" t="str">
        <f t="shared" si="9"/>
        <v>DNS</v>
      </c>
      <c r="J93" s="18"/>
    </row>
    <row r="94" spans="1:10" ht="13">
      <c r="A94" s="35">
        <f t="shared" si="10"/>
        <v>74</v>
      </c>
      <c r="B94" s="38"/>
      <c r="C94" s="38"/>
      <c r="D94" s="39"/>
      <c r="E94" s="13"/>
      <c r="G94" s="15"/>
      <c r="H94" s="27">
        <f t="array" ref="H94">AVERAGE(LARGE(E94:G94*1,{1,1}))</f>
        <v>0</v>
      </c>
      <c r="I94" s="17" t="str">
        <f t="shared" si="9"/>
        <v>DNS</v>
      </c>
      <c r="J94" s="18"/>
    </row>
    <row r="95" spans="1:10" ht="13">
      <c r="A95" s="35">
        <f t="shared" si="10"/>
        <v>75</v>
      </c>
      <c r="B95" s="40"/>
      <c r="C95" s="40"/>
      <c r="D95" s="41"/>
      <c r="E95" s="13"/>
      <c r="F95" s="15"/>
      <c r="G95" s="15"/>
      <c r="H95" s="27">
        <f t="array" ref="H95">AVERAGE(LARGE(E95:G95*1,{1,1}))</f>
        <v>0</v>
      </c>
      <c r="I95" s="17" t="str">
        <f t="shared" si="9"/>
        <v>DNS</v>
      </c>
      <c r="J95" s="18"/>
    </row>
    <row r="96" spans="1:10" ht="13">
      <c r="A96" s="35">
        <f t="shared" si="10"/>
        <v>76</v>
      </c>
      <c r="B96" s="40"/>
      <c r="C96" s="40"/>
      <c r="D96" s="41"/>
      <c r="E96" s="13"/>
      <c r="F96" s="15"/>
      <c r="G96" s="15"/>
      <c r="H96" s="27">
        <f t="array" ref="H96">AVERAGE(LARGE(E96:G96*1,{1,1}))</f>
        <v>0</v>
      </c>
      <c r="I96" s="17" t="str">
        <f t="shared" si="9"/>
        <v>DNS</v>
      </c>
      <c r="J96" s="18"/>
    </row>
    <row r="97" spans="1:10" ht="13">
      <c r="A97" s="42">
        <f t="shared" si="10"/>
        <v>77</v>
      </c>
      <c r="B97" s="43"/>
      <c r="C97" s="43"/>
      <c r="D97" s="44"/>
      <c r="E97" s="19"/>
      <c r="F97" s="21"/>
      <c r="G97" s="21"/>
      <c r="H97" s="28">
        <f t="array" ref="H97">AVERAGE(LARGE(E97:G97*1,{1,1}))</f>
        <v>0</v>
      </c>
      <c r="I97" s="23" t="str">
        <f t="shared" si="9"/>
        <v>DNS</v>
      </c>
      <c r="J97" s="24"/>
    </row>
  </sheetData>
  <customSheetViews>
    <customSheetView guid="{C669E8CE-DB37-4E21-BEC4-59D67ABB92E0}" filter="1" showAutoFilter="1">
      <pageMargins left="0.7" right="0.7" top="0.75" bottom="0.75" header="0.3" footer="0.3"/>
      <autoFilter ref="A50:J97" xr:uid="{2C92C314-0750-A14C-BA16-3C22B6EA0271}">
        <sortState xmlns:xlrd2="http://schemas.microsoft.com/office/spreadsheetml/2017/richdata2" ref="A50:J97">
          <sortCondition ref="I50:I97"/>
          <sortCondition ref="A50:A97"/>
        </sortState>
      </autoFilter>
    </customSheetView>
  </customSheetView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J97"/>
  <sheetViews>
    <sheetView workbookViewId="0">
      <selection activeCell="A10" sqref="A10"/>
    </sheetView>
  </sheetViews>
  <sheetFormatPr baseColWidth="10" defaultColWidth="12.6640625" defaultRowHeight="15.75" customHeight="1"/>
  <cols>
    <col min="1" max="1" width="24.6640625" bestFit="1" customWidth="1"/>
    <col min="2" max="4" width="23.1640625" customWidth="1"/>
    <col min="5" max="8" width="8" customWidth="1"/>
    <col min="9" max="9" width="12.33203125" customWidth="1"/>
    <col min="10" max="10" width="47.83203125" customWidth="1"/>
  </cols>
  <sheetData>
    <row r="1" spans="1:10" ht="15.75" customHeight="1">
      <c r="A1" s="1" t="s">
        <v>0</v>
      </c>
      <c r="H1" s="2"/>
    </row>
    <row r="2" spans="1:10" ht="15.75" customHeight="1">
      <c r="A2" s="3" t="s">
        <v>1</v>
      </c>
      <c r="B2" s="4" t="s">
        <v>2</v>
      </c>
      <c r="C2" s="4"/>
      <c r="D2" s="4" t="s">
        <v>3</v>
      </c>
      <c r="E2" s="4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6" t="s">
        <v>9</v>
      </c>
    </row>
    <row r="3" spans="1:10" ht="15.75" customHeight="1">
      <c r="A3" s="7" cm="1">
        <f t="array" ref="A3:J6">_xlfn._xlws.SORT(KidsU10Res,8,-1)</f>
        <v>1</v>
      </c>
      <c r="B3" s="8">
        <v>0</v>
      </c>
      <c r="C3" s="8">
        <v>0</v>
      </c>
      <c r="D3" s="8">
        <v>0</v>
      </c>
      <c r="E3" s="7">
        <v>0</v>
      </c>
      <c r="F3" s="9">
        <v>0</v>
      </c>
      <c r="G3" s="9">
        <v>0</v>
      </c>
      <c r="H3" s="10">
        <v>0</v>
      </c>
      <c r="I3" s="11" t="str">
        <v>DNS</v>
      </c>
      <c r="J3" s="12">
        <v>0</v>
      </c>
    </row>
    <row r="4" spans="1:10" ht="15.75" customHeight="1">
      <c r="A4" s="13">
        <v>2</v>
      </c>
      <c r="B4" s="14">
        <v>0</v>
      </c>
      <c r="C4" s="14">
        <v>0</v>
      </c>
      <c r="D4" s="14">
        <v>0</v>
      </c>
      <c r="E4" s="13">
        <v>0</v>
      </c>
      <c r="F4" s="15">
        <v>0</v>
      </c>
      <c r="G4" s="15">
        <v>0</v>
      </c>
      <c r="H4" s="16">
        <v>0</v>
      </c>
      <c r="I4" s="17" t="str">
        <v>DNS</v>
      </c>
      <c r="J4" s="18">
        <v>0</v>
      </c>
    </row>
    <row r="5" spans="1:10" ht="15.75" customHeight="1">
      <c r="A5" s="13">
        <v>3</v>
      </c>
      <c r="B5" s="14">
        <v>0</v>
      </c>
      <c r="C5" s="14">
        <v>0</v>
      </c>
      <c r="D5" s="14">
        <v>0</v>
      </c>
      <c r="E5" s="13">
        <v>0</v>
      </c>
      <c r="F5" s="15">
        <v>0</v>
      </c>
      <c r="G5" s="15">
        <v>0</v>
      </c>
      <c r="H5" s="16">
        <v>0</v>
      </c>
      <c r="I5" s="17" t="str">
        <v>DNS</v>
      </c>
      <c r="J5" s="18">
        <v>0</v>
      </c>
    </row>
    <row r="6" spans="1:10" ht="15.75" customHeight="1">
      <c r="A6" s="19">
        <v>4</v>
      </c>
      <c r="B6" s="20">
        <v>0</v>
      </c>
      <c r="C6" s="20">
        <v>0</v>
      </c>
      <c r="D6" s="20">
        <v>0</v>
      </c>
      <c r="E6" s="19">
        <v>0</v>
      </c>
      <c r="F6" s="21">
        <v>0</v>
      </c>
      <c r="G6" s="21">
        <v>0</v>
      </c>
      <c r="H6" s="22">
        <v>0</v>
      </c>
      <c r="I6" s="23" t="str">
        <v>DNS</v>
      </c>
      <c r="J6" s="24">
        <v>0</v>
      </c>
    </row>
    <row r="7" spans="1:10" ht="18">
      <c r="A7" s="25"/>
    </row>
    <row r="8" spans="1:10" ht="15.75" customHeight="1">
      <c r="A8" s="1" t="s">
        <v>17</v>
      </c>
      <c r="H8" s="2"/>
    </row>
    <row r="9" spans="1:10" ht="15.75" customHeight="1">
      <c r="A9" s="3" t="s">
        <v>1</v>
      </c>
      <c r="B9" s="4" t="s">
        <v>2</v>
      </c>
      <c r="C9" s="4"/>
      <c r="D9" s="4" t="s">
        <v>3</v>
      </c>
      <c r="E9" s="4" t="s">
        <v>4</v>
      </c>
      <c r="F9" s="4" t="s">
        <v>5</v>
      </c>
      <c r="G9" s="4" t="s">
        <v>6</v>
      </c>
      <c r="H9" s="5" t="s">
        <v>7</v>
      </c>
      <c r="I9" s="5" t="s">
        <v>8</v>
      </c>
      <c r="J9" s="6" t="s">
        <v>9</v>
      </c>
    </row>
    <row r="10" spans="1:10" ht="15.75" customHeight="1">
      <c r="A10" s="45" cm="1">
        <f t="array" ref="A10:J13">_xlfn._xlws.SORT(Startlist!A10:J13,8,-1)</f>
        <v>5</v>
      </c>
      <c r="B10" s="8">
        <v>0</v>
      </c>
      <c r="C10" s="8">
        <v>0</v>
      </c>
      <c r="D10" s="8">
        <v>0</v>
      </c>
      <c r="E10" s="7">
        <v>0</v>
      </c>
      <c r="F10" s="9">
        <v>0</v>
      </c>
      <c r="G10" s="9">
        <v>0</v>
      </c>
      <c r="H10" s="10">
        <v>0</v>
      </c>
      <c r="I10" s="11" t="str">
        <v>DNS</v>
      </c>
      <c r="J10" s="12">
        <v>0</v>
      </c>
    </row>
    <row r="11" spans="1:10" ht="15.75" customHeight="1">
      <c r="A11" s="13">
        <v>6</v>
      </c>
      <c r="B11" s="14">
        <v>0</v>
      </c>
      <c r="C11" s="14">
        <v>0</v>
      </c>
      <c r="D11" s="14">
        <v>0</v>
      </c>
      <c r="E11" s="13">
        <v>0</v>
      </c>
      <c r="F11" s="15">
        <v>0</v>
      </c>
      <c r="G11" s="15">
        <v>0</v>
      </c>
      <c r="H11" s="16">
        <v>0</v>
      </c>
      <c r="I11" s="17" t="str">
        <v>DNS</v>
      </c>
      <c r="J11" s="18">
        <v>0</v>
      </c>
    </row>
    <row r="12" spans="1:10" ht="15.75" customHeight="1">
      <c r="A12" s="13">
        <v>7</v>
      </c>
      <c r="B12" s="14">
        <v>0</v>
      </c>
      <c r="C12" s="14">
        <v>0</v>
      </c>
      <c r="D12" s="14">
        <v>0</v>
      </c>
      <c r="E12" s="13">
        <v>0</v>
      </c>
      <c r="F12" s="15">
        <v>0</v>
      </c>
      <c r="G12" s="15">
        <v>0</v>
      </c>
      <c r="H12" s="16">
        <v>0</v>
      </c>
      <c r="I12" s="17" t="str">
        <v>DNS</v>
      </c>
      <c r="J12" s="18">
        <v>0</v>
      </c>
    </row>
    <row r="13" spans="1:10" ht="15.75" customHeight="1">
      <c r="A13" s="19">
        <v>8</v>
      </c>
      <c r="B13" s="20">
        <v>0</v>
      </c>
      <c r="C13" s="20">
        <v>0</v>
      </c>
      <c r="D13" s="20">
        <v>0</v>
      </c>
      <c r="E13" s="19">
        <v>0</v>
      </c>
      <c r="F13" s="21">
        <v>0</v>
      </c>
      <c r="G13" s="21">
        <v>0</v>
      </c>
      <c r="H13" s="22">
        <v>0</v>
      </c>
      <c r="I13" s="23" t="str">
        <v>DNS</v>
      </c>
      <c r="J13" s="24">
        <v>0</v>
      </c>
    </row>
    <row r="14" spans="1:10" ht="18">
      <c r="A14" s="25"/>
    </row>
    <row r="15" spans="1:10" ht="18">
      <c r="A15" s="25" t="s">
        <v>11</v>
      </c>
      <c r="H15" s="2"/>
    </row>
    <row r="16" spans="1:10" ht="15.75" customHeight="1">
      <c r="A16" s="3" t="s">
        <v>1</v>
      </c>
      <c r="B16" s="4" t="s">
        <v>2</v>
      </c>
      <c r="C16" s="4"/>
      <c r="D16" s="4" t="s">
        <v>3</v>
      </c>
      <c r="E16" s="4" t="s">
        <v>4</v>
      </c>
      <c r="F16" s="4" t="s">
        <v>5</v>
      </c>
      <c r="G16" s="4" t="s">
        <v>6</v>
      </c>
      <c r="H16" s="4" t="s">
        <v>7</v>
      </c>
      <c r="I16" s="5" t="s">
        <v>8</v>
      </c>
      <c r="J16" s="6" t="s">
        <v>9</v>
      </c>
    </row>
    <row r="17" spans="1:10" ht="15.75" customHeight="1">
      <c r="A17" s="7" cm="1">
        <f t="array" ref="A17:J30">_xlfn._xlws.SORT(Startlist!A17:J30,8,-1)</f>
        <v>9</v>
      </c>
      <c r="B17" s="8">
        <v>0</v>
      </c>
      <c r="C17" s="8">
        <v>0</v>
      </c>
      <c r="D17" s="8">
        <v>0</v>
      </c>
      <c r="E17" s="7">
        <v>0</v>
      </c>
      <c r="F17" s="9">
        <v>0</v>
      </c>
      <c r="G17" s="9">
        <v>0</v>
      </c>
      <c r="H17" s="26">
        <v>0</v>
      </c>
      <c r="I17" s="11" t="str">
        <v>DNS</v>
      </c>
      <c r="J17" s="12">
        <v>0</v>
      </c>
    </row>
    <row r="18" spans="1:10" ht="15.75" customHeight="1">
      <c r="A18" s="13">
        <v>10</v>
      </c>
      <c r="B18" s="14">
        <v>0</v>
      </c>
      <c r="C18" s="14">
        <v>0</v>
      </c>
      <c r="D18" s="14">
        <v>0</v>
      </c>
      <c r="E18" s="13">
        <v>0</v>
      </c>
      <c r="F18" s="15">
        <v>0</v>
      </c>
      <c r="G18" s="15">
        <v>0</v>
      </c>
      <c r="H18" s="27">
        <v>0</v>
      </c>
      <c r="I18" s="17" t="str">
        <v>DNS</v>
      </c>
      <c r="J18" s="18">
        <v>0</v>
      </c>
    </row>
    <row r="19" spans="1:10" ht="15.75" customHeight="1">
      <c r="A19" s="13">
        <v>11</v>
      </c>
      <c r="B19" s="14">
        <v>0</v>
      </c>
      <c r="C19" s="14">
        <v>0</v>
      </c>
      <c r="D19" s="14">
        <v>0</v>
      </c>
      <c r="E19" s="13">
        <v>0</v>
      </c>
      <c r="F19" s="15">
        <v>0</v>
      </c>
      <c r="G19" s="15">
        <v>0</v>
      </c>
      <c r="H19" s="27">
        <v>0</v>
      </c>
      <c r="I19" s="17" t="str">
        <v>DNS</v>
      </c>
      <c r="J19" s="18">
        <v>0</v>
      </c>
    </row>
    <row r="20" spans="1:10" ht="15.75" customHeight="1">
      <c r="A20" s="13">
        <v>12</v>
      </c>
      <c r="B20" s="14">
        <v>0</v>
      </c>
      <c r="C20" s="14">
        <v>0</v>
      </c>
      <c r="D20" s="14">
        <v>0</v>
      </c>
      <c r="E20" s="13">
        <v>0</v>
      </c>
      <c r="F20" s="15">
        <v>0</v>
      </c>
      <c r="G20" s="15">
        <v>0</v>
      </c>
      <c r="H20" s="27">
        <v>0</v>
      </c>
      <c r="I20" s="17" t="str">
        <v>DNS</v>
      </c>
      <c r="J20" s="18">
        <v>0</v>
      </c>
    </row>
    <row r="21" spans="1:10" ht="15.75" customHeight="1">
      <c r="A21" s="13">
        <v>13</v>
      </c>
      <c r="B21" s="14">
        <v>0</v>
      </c>
      <c r="C21" s="14">
        <v>0</v>
      </c>
      <c r="D21" s="14">
        <v>0</v>
      </c>
      <c r="E21" s="13">
        <v>0</v>
      </c>
      <c r="F21" s="15">
        <v>0</v>
      </c>
      <c r="G21" s="15">
        <v>0</v>
      </c>
      <c r="H21" s="27">
        <v>0</v>
      </c>
      <c r="I21" s="17" t="str">
        <v>DNS</v>
      </c>
      <c r="J21" s="18">
        <v>0</v>
      </c>
    </row>
    <row r="22" spans="1:10" ht="15.75" customHeight="1">
      <c r="A22" s="13">
        <v>14</v>
      </c>
      <c r="B22" s="14">
        <v>0</v>
      </c>
      <c r="C22" s="14">
        <v>0</v>
      </c>
      <c r="D22" s="14">
        <v>0</v>
      </c>
      <c r="E22" s="13">
        <v>0</v>
      </c>
      <c r="F22" s="15">
        <v>0</v>
      </c>
      <c r="G22" s="15">
        <v>0</v>
      </c>
      <c r="H22" s="27">
        <v>0</v>
      </c>
      <c r="I22" s="17" t="str">
        <v>DNS</v>
      </c>
      <c r="J22" s="18">
        <v>0</v>
      </c>
    </row>
    <row r="23" spans="1:10" ht="15.75" customHeight="1">
      <c r="A23" s="13">
        <v>15</v>
      </c>
      <c r="B23" s="14">
        <v>0</v>
      </c>
      <c r="C23" s="14">
        <v>0</v>
      </c>
      <c r="D23" s="14">
        <v>0</v>
      </c>
      <c r="E23" s="13">
        <v>0</v>
      </c>
      <c r="F23" s="15">
        <v>0</v>
      </c>
      <c r="G23" s="15">
        <v>0</v>
      </c>
      <c r="H23" s="27">
        <v>0</v>
      </c>
      <c r="I23" s="17" t="str">
        <v>DNS</v>
      </c>
      <c r="J23" s="18">
        <v>0</v>
      </c>
    </row>
    <row r="24" spans="1:10" ht="15.75" customHeight="1">
      <c r="A24" s="13">
        <v>16</v>
      </c>
      <c r="B24" s="14">
        <v>0</v>
      </c>
      <c r="C24" s="14">
        <v>0</v>
      </c>
      <c r="D24" s="14">
        <v>0</v>
      </c>
      <c r="E24" s="13">
        <v>0</v>
      </c>
      <c r="F24" s="15">
        <v>0</v>
      </c>
      <c r="G24" s="15">
        <v>0</v>
      </c>
      <c r="H24" s="27">
        <v>0</v>
      </c>
      <c r="I24" s="17" t="str">
        <v>DNS</v>
      </c>
      <c r="J24" s="18">
        <v>0</v>
      </c>
    </row>
    <row r="25" spans="1:10" ht="15.75" customHeight="1">
      <c r="A25" s="13">
        <v>17</v>
      </c>
      <c r="B25" s="14">
        <v>0</v>
      </c>
      <c r="C25" s="14">
        <v>0</v>
      </c>
      <c r="D25" s="14">
        <v>0</v>
      </c>
      <c r="E25" s="13">
        <v>0</v>
      </c>
      <c r="F25" s="15">
        <v>0</v>
      </c>
      <c r="G25" s="15">
        <v>0</v>
      </c>
      <c r="H25" s="27">
        <v>0</v>
      </c>
      <c r="I25" s="17" t="str">
        <v>DNS</v>
      </c>
      <c r="J25" s="18">
        <v>0</v>
      </c>
    </row>
    <row r="26" spans="1:10" ht="15.75" customHeight="1">
      <c r="A26" s="13">
        <v>18</v>
      </c>
      <c r="B26" s="14">
        <v>0</v>
      </c>
      <c r="C26" s="14">
        <v>0</v>
      </c>
      <c r="D26" s="14">
        <v>0</v>
      </c>
      <c r="E26" s="13">
        <v>0</v>
      </c>
      <c r="F26" s="15">
        <v>0</v>
      </c>
      <c r="G26" s="15">
        <v>0</v>
      </c>
      <c r="H26" s="27">
        <v>0</v>
      </c>
      <c r="I26" s="17" t="str">
        <v>DNS</v>
      </c>
      <c r="J26" s="18">
        <v>0</v>
      </c>
    </row>
    <row r="27" spans="1:10" ht="15.75" customHeight="1">
      <c r="A27" s="13">
        <v>19</v>
      </c>
      <c r="B27" s="14">
        <v>0</v>
      </c>
      <c r="C27" s="14">
        <v>0</v>
      </c>
      <c r="D27" s="14">
        <v>0</v>
      </c>
      <c r="E27" s="13">
        <v>0</v>
      </c>
      <c r="F27" s="15">
        <v>0</v>
      </c>
      <c r="G27" s="15">
        <v>0</v>
      </c>
      <c r="H27" s="27">
        <v>0</v>
      </c>
      <c r="I27" s="17" t="str">
        <v>DNS</v>
      </c>
      <c r="J27" s="18">
        <v>0</v>
      </c>
    </row>
    <row r="28" spans="1:10" ht="15.75" customHeight="1">
      <c r="A28" s="13">
        <v>20</v>
      </c>
      <c r="B28" s="15">
        <v>0</v>
      </c>
      <c r="C28" s="15">
        <v>0</v>
      </c>
      <c r="D28" s="18">
        <v>0</v>
      </c>
      <c r="E28" s="13">
        <v>0</v>
      </c>
      <c r="F28" s="15">
        <v>0</v>
      </c>
      <c r="G28" s="15">
        <v>0</v>
      </c>
      <c r="H28" s="27">
        <v>0</v>
      </c>
      <c r="I28" s="17" t="str">
        <v>DNS</v>
      </c>
      <c r="J28" s="18">
        <v>0</v>
      </c>
    </row>
    <row r="29" spans="1:10" ht="15.75" customHeight="1">
      <c r="A29" s="13">
        <v>21</v>
      </c>
      <c r="B29" s="15">
        <v>0</v>
      </c>
      <c r="C29" s="15">
        <v>0</v>
      </c>
      <c r="D29" s="18">
        <v>0</v>
      </c>
      <c r="E29" s="13">
        <v>0</v>
      </c>
      <c r="F29" s="15">
        <v>0</v>
      </c>
      <c r="G29" s="15">
        <v>0</v>
      </c>
      <c r="H29" s="27">
        <v>0</v>
      </c>
      <c r="I29" s="17" t="str">
        <v>DNS</v>
      </c>
      <c r="J29" s="18">
        <v>0</v>
      </c>
    </row>
    <row r="30" spans="1:10" ht="15.75" customHeight="1">
      <c r="A30" s="19">
        <v>22</v>
      </c>
      <c r="B30" s="21">
        <v>0</v>
      </c>
      <c r="C30" s="21">
        <v>0</v>
      </c>
      <c r="D30" s="24">
        <v>0</v>
      </c>
      <c r="E30" s="19">
        <v>0</v>
      </c>
      <c r="F30" s="21">
        <v>0</v>
      </c>
      <c r="G30" s="21">
        <v>0</v>
      </c>
      <c r="H30" s="28">
        <v>0</v>
      </c>
      <c r="I30" s="23" t="str">
        <v>DNS</v>
      </c>
      <c r="J30" s="24">
        <v>0</v>
      </c>
    </row>
    <row r="31" spans="1:10" ht="18">
      <c r="A31" s="25"/>
    </row>
    <row r="32" spans="1:10" ht="15.75" customHeight="1">
      <c r="A32" s="1" t="s">
        <v>18</v>
      </c>
      <c r="H32" s="2"/>
    </row>
    <row r="33" spans="1:10" ht="15.75" customHeight="1">
      <c r="A33" s="3" t="s">
        <v>1</v>
      </c>
      <c r="B33" s="4" t="s">
        <v>2</v>
      </c>
      <c r="C33" s="4"/>
      <c r="D33" s="4" t="s">
        <v>3</v>
      </c>
      <c r="E33" s="4" t="s">
        <v>4</v>
      </c>
      <c r="F33" s="4" t="s">
        <v>5</v>
      </c>
      <c r="G33" s="4" t="s">
        <v>6</v>
      </c>
      <c r="H33" s="5" t="s">
        <v>7</v>
      </c>
      <c r="I33" s="5" t="s">
        <v>8</v>
      </c>
      <c r="J33" s="6" t="s">
        <v>9</v>
      </c>
    </row>
    <row r="34" spans="1:10" ht="15.75" customHeight="1">
      <c r="A34" s="7" cm="1">
        <f t="array" ref="A34:J37">_xlfn._xlws.SORT(Startlist!A34:J37,8,-1)</f>
        <v>23</v>
      </c>
      <c r="B34" s="8">
        <v>0</v>
      </c>
      <c r="C34" s="8">
        <v>0</v>
      </c>
      <c r="D34" s="8">
        <v>0</v>
      </c>
      <c r="E34" s="7">
        <v>0</v>
      </c>
      <c r="F34" s="9">
        <v>0</v>
      </c>
      <c r="G34" s="9">
        <v>0</v>
      </c>
      <c r="H34" s="10">
        <v>0</v>
      </c>
      <c r="I34" s="11" t="str">
        <v>DNS</v>
      </c>
      <c r="J34" s="12">
        <v>0</v>
      </c>
    </row>
    <row r="35" spans="1:10" ht="15.75" customHeight="1">
      <c r="A35" s="13">
        <v>24</v>
      </c>
      <c r="B35" s="15">
        <v>0</v>
      </c>
      <c r="C35" s="15">
        <v>0</v>
      </c>
      <c r="D35" s="15">
        <v>0</v>
      </c>
      <c r="E35" s="13">
        <v>0</v>
      </c>
      <c r="F35" s="15">
        <v>0</v>
      </c>
      <c r="G35" s="15">
        <v>0</v>
      </c>
      <c r="H35" s="16">
        <v>0</v>
      </c>
      <c r="I35" s="17" t="str">
        <v>DNS</v>
      </c>
      <c r="J35" s="18">
        <v>0</v>
      </c>
    </row>
    <row r="36" spans="1:10" ht="15.75" customHeight="1">
      <c r="A36" s="13">
        <v>25</v>
      </c>
      <c r="B36" s="14">
        <v>0</v>
      </c>
      <c r="C36" s="14">
        <v>0</v>
      </c>
      <c r="D36" s="14">
        <v>0</v>
      </c>
      <c r="E36" s="13">
        <v>0</v>
      </c>
      <c r="F36" s="15">
        <v>0</v>
      </c>
      <c r="G36" s="15">
        <v>0</v>
      </c>
      <c r="H36" s="16">
        <v>0</v>
      </c>
      <c r="I36" s="17" t="str">
        <v>DNS</v>
      </c>
      <c r="J36" s="18">
        <v>0</v>
      </c>
    </row>
    <row r="37" spans="1:10" ht="15.75" customHeight="1">
      <c r="A37" s="19">
        <v>26</v>
      </c>
      <c r="B37" s="20">
        <v>0</v>
      </c>
      <c r="C37" s="20">
        <v>0</v>
      </c>
      <c r="D37" s="20">
        <v>0</v>
      </c>
      <c r="E37" s="19">
        <v>0</v>
      </c>
      <c r="F37" s="21">
        <v>0</v>
      </c>
      <c r="G37" s="21">
        <v>0</v>
      </c>
      <c r="H37" s="22">
        <v>0</v>
      </c>
      <c r="I37" s="23" t="str">
        <v>DNS</v>
      </c>
      <c r="J37" s="24">
        <v>0</v>
      </c>
    </row>
    <row r="38" spans="1:10" ht="18">
      <c r="A38" s="25"/>
    </row>
    <row r="39" spans="1:10" ht="15.75" customHeight="1">
      <c r="A39" s="1" t="s">
        <v>19</v>
      </c>
      <c r="H39" s="2"/>
    </row>
    <row r="40" spans="1:10" ht="15.75" customHeight="1">
      <c r="A40" s="3" t="s">
        <v>1</v>
      </c>
      <c r="B40" s="4" t="s">
        <v>2</v>
      </c>
      <c r="C40" s="4"/>
      <c r="D40" s="4" t="s">
        <v>3</v>
      </c>
      <c r="E40" s="4" t="s">
        <v>4</v>
      </c>
      <c r="F40" s="4" t="s">
        <v>5</v>
      </c>
      <c r="G40" s="4" t="s">
        <v>6</v>
      </c>
      <c r="H40" s="5" t="s">
        <v>7</v>
      </c>
      <c r="I40" s="5" t="s">
        <v>8</v>
      </c>
      <c r="J40" s="6" t="s">
        <v>9</v>
      </c>
    </row>
    <row r="41" spans="1:10" ht="15.75" customHeight="1">
      <c r="A41" s="45" cm="1">
        <f t="array" ref="A41:J57">_xlfn._xlws.SORT(Startlist!A41:J57,8,-1)</f>
        <v>27</v>
      </c>
      <c r="B41" s="8">
        <v>0</v>
      </c>
      <c r="C41" s="8">
        <v>0</v>
      </c>
      <c r="D41" s="8">
        <v>0</v>
      </c>
      <c r="E41" s="7">
        <v>0</v>
      </c>
      <c r="F41" s="9">
        <v>0</v>
      </c>
      <c r="G41" s="9">
        <v>0</v>
      </c>
      <c r="H41" s="10">
        <v>0</v>
      </c>
      <c r="I41" s="11" t="str">
        <v>DNS</v>
      </c>
      <c r="J41" s="12">
        <v>0</v>
      </c>
    </row>
    <row r="42" spans="1:10" ht="15.75" customHeight="1">
      <c r="A42" s="13">
        <v>28</v>
      </c>
      <c r="B42" s="14">
        <v>0</v>
      </c>
      <c r="C42" s="14">
        <v>0</v>
      </c>
      <c r="D42" s="14">
        <v>0</v>
      </c>
      <c r="E42" s="13">
        <v>0</v>
      </c>
      <c r="F42" s="15">
        <v>0</v>
      </c>
      <c r="G42" s="15">
        <v>0</v>
      </c>
      <c r="H42" s="16">
        <v>0</v>
      </c>
      <c r="I42" s="17" t="str">
        <v>DNS</v>
      </c>
      <c r="J42" s="18">
        <v>0</v>
      </c>
    </row>
    <row r="43" spans="1:10" ht="15.75" customHeight="1">
      <c r="A43" s="13">
        <v>29</v>
      </c>
      <c r="B43" s="14">
        <v>0</v>
      </c>
      <c r="C43" s="14">
        <v>0</v>
      </c>
      <c r="D43" s="14">
        <v>0</v>
      </c>
      <c r="E43" s="13">
        <v>0</v>
      </c>
      <c r="F43" s="15">
        <v>0</v>
      </c>
      <c r="G43" s="15">
        <v>0</v>
      </c>
      <c r="H43" s="16">
        <v>0</v>
      </c>
      <c r="I43" s="17" t="str">
        <v>DNS</v>
      </c>
      <c r="J43" s="18">
        <v>0</v>
      </c>
    </row>
    <row r="44" spans="1:10" ht="15.75" customHeight="1">
      <c r="A44" s="13">
        <v>30</v>
      </c>
      <c r="B44" s="14">
        <v>0</v>
      </c>
      <c r="C44" s="14">
        <v>0</v>
      </c>
      <c r="D44" s="14">
        <v>0</v>
      </c>
      <c r="E44" s="13">
        <v>0</v>
      </c>
      <c r="F44" s="15">
        <v>0</v>
      </c>
      <c r="G44" s="15">
        <v>0</v>
      </c>
      <c r="H44" s="16">
        <v>0</v>
      </c>
      <c r="I44" s="17" t="str">
        <v>DNS</v>
      </c>
      <c r="J44" s="18">
        <v>0</v>
      </c>
    </row>
    <row r="45" spans="1:10" ht="15.75" customHeight="1">
      <c r="A45" s="13">
        <v>31</v>
      </c>
      <c r="B45" s="14">
        <v>0</v>
      </c>
      <c r="C45" s="14">
        <v>0</v>
      </c>
      <c r="D45" s="14">
        <v>0</v>
      </c>
      <c r="E45" s="13">
        <v>0</v>
      </c>
      <c r="F45" s="15">
        <v>0</v>
      </c>
      <c r="G45" s="15">
        <v>0</v>
      </c>
      <c r="H45" s="16">
        <v>0</v>
      </c>
      <c r="I45" s="17" t="str">
        <v>DNS</v>
      </c>
      <c r="J45" s="18">
        <v>0</v>
      </c>
    </row>
    <row r="46" spans="1:10" ht="15.75" customHeight="1">
      <c r="A46" s="13">
        <v>32</v>
      </c>
      <c r="B46" s="14">
        <v>0</v>
      </c>
      <c r="C46" s="14">
        <v>0</v>
      </c>
      <c r="D46" s="14">
        <v>0</v>
      </c>
      <c r="E46" s="13">
        <v>0</v>
      </c>
      <c r="F46" s="15">
        <v>0</v>
      </c>
      <c r="G46" s="15">
        <v>0</v>
      </c>
      <c r="H46" s="16">
        <v>0</v>
      </c>
      <c r="I46" s="17" t="str">
        <v>DNS</v>
      </c>
      <c r="J46" s="18">
        <v>0</v>
      </c>
    </row>
    <row r="47" spans="1:10" ht="15.75" customHeight="1">
      <c r="A47" s="13">
        <v>33</v>
      </c>
      <c r="B47" s="14">
        <v>0</v>
      </c>
      <c r="C47" s="14">
        <v>0</v>
      </c>
      <c r="D47" s="14">
        <v>0</v>
      </c>
      <c r="E47" s="13">
        <v>0</v>
      </c>
      <c r="F47" s="15">
        <v>0</v>
      </c>
      <c r="G47" s="15">
        <v>0</v>
      </c>
      <c r="H47" s="16">
        <v>0</v>
      </c>
      <c r="I47" s="17" t="str">
        <v>DNS</v>
      </c>
      <c r="J47" s="18">
        <v>0</v>
      </c>
    </row>
    <row r="48" spans="1:10" ht="15.75" customHeight="1">
      <c r="A48" s="13">
        <v>34</v>
      </c>
      <c r="B48" s="14">
        <v>0</v>
      </c>
      <c r="C48" s="14">
        <v>0</v>
      </c>
      <c r="D48" s="14">
        <v>0</v>
      </c>
      <c r="E48" s="13">
        <v>0</v>
      </c>
      <c r="F48" s="15">
        <v>0</v>
      </c>
      <c r="G48" s="15">
        <v>0</v>
      </c>
      <c r="H48" s="16">
        <v>0</v>
      </c>
      <c r="I48" s="17" t="str">
        <v>DNS</v>
      </c>
      <c r="J48" s="18">
        <v>0</v>
      </c>
    </row>
    <row r="49" spans="1:10" ht="15.75" customHeight="1">
      <c r="A49" s="13">
        <v>35</v>
      </c>
      <c r="B49" s="14">
        <v>0</v>
      </c>
      <c r="C49" s="14">
        <v>0</v>
      </c>
      <c r="D49" s="14">
        <v>0</v>
      </c>
      <c r="E49" s="13">
        <v>0</v>
      </c>
      <c r="F49" s="15">
        <v>0</v>
      </c>
      <c r="G49" s="15">
        <v>0</v>
      </c>
      <c r="H49" s="16">
        <v>0</v>
      </c>
      <c r="I49" s="17" t="str">
        <v>DNS</v>
      </c>
      <c r="J49" s="18">
        <v>0</v>
      </c>
    </row>
    <row r="50" spans="1:10" ht="15.75" customHeight="1">
      <c r="A50" s="13">
        <v>36</v>
      </c>
      <c r="B50" s="14">
        <v>0</v>
      </c>
      <c r="C50" s="14">
        <v>0</v>
      </c>
      <c r="D50" s="14">
        <v>0</v>
      </c>
      <c r="E50" s="13">
        <v>0</v>
      </c>
      <c r="F50" s="15">
        <v>0</v>
      </c>
      <c r="G50" s="15">
        <v>0</v>
      </c>
      <c r="H50" s="16">
        <v>0</v>
      </c>
      <c r="I50" s="17" t="str">
        <v>DNS</v>
      </c>
      <c r="J50" s="18">
        <v>0</v>
      </c>
    </row>
    <row r="51" spans="1:10" ht="15.75" customHeight="1">
      <c r="A51" s="13">
        <v>37</v>
      </c>
      <c r="B51" s="14">
        <v>0</v>
      </c>
      <c r="C51" s="14">
        <v>0</v>
      </c>
      <c r="D51" s="14">
        <v>0</v>
      </c>
      <c r="E51" s="13">
        <v>0</v>
      </c>
      <c r="F51" s="15">
        <v>0</v>
      </c>
      <c r="G51" s="15">
        <v>0</v>
      </c>
      <c r="H51" s="16">
        <v>0</v>
      </c>
      <c r="I51" s="17" t="str">
        <v>DNS</v>
      </c>
      <c r="J51" s="18">
        <v>0</v>
      </c>
    </row>
    <row r="52" spans="1:10" ht="15.75" customHeight="1">
      <c r="A52" s="13">
        <v>38</v>
      </c>
      <c r="B52" s="14">
        <v>0</v>
      </c>
      <c r="C52" s="14">
        <v>0</v>
      </c>
      <c r="D52" s="14">
        <v>0</v>
      </c>
      <c r="E52" s="13">
        <v>0</v>
      </c>
      <c r="F52" s="15">
        <v>0</v>
      </c>
      <c r="G52" s="15">
        <v>0</v>
      </c>
      <c r="H52" s="16">
        <v>0</v>
      </c>
      <c r="I52" s="17" t="str">
        <v>DNS</v>
      </c>
      <c r="J52" s="18">
        <v>0</v>
      </c>
    </row>
    <row r="53" spans="1:10" ht="15.75" customHeight="1">
      <c r="A53" s="13">
        <v>39</v>
      </c>
      <c r="B53" s="14">
        <v>0</v>
      </c>
      <c r="C53" s="14">
        <v>0</v>
      </c>
      <c r="D53" s="14">
        <v>0</v>
      </c>
      <c r="E53" s="13">
        <v>0</v>
      </c>
      <c r="F53" s="15">
        <v>0</v>
      </c>
      <c r="G53" s="15">
        <v>0</v>
      </c>
      <c r="H53" s="16">
        <v>0</v>
      </c>
      <c r="I53" s="17" t="str">
        <v>DNS</v>
      </c>
      <c r="J53" s="18">
        <v>0</v>
      </c>
    </row>
    <row r="54" spans="1:10" ht="15.75" customHeight="1">
      <c r="A54" s="13">
        <v>40</v>
      </c>
      <c r="B54" s="52">
        <v>0</v>
      </c>
      <c r="C54" s="30">
        <v>0</v>
      </c>
      <c r="D54" s="31">
        <v>0</v>
      </c>
      <c r="E54" s="13">
        <v>0</v>
      </c>
      <c r="F54" s="15">
        <v>0</v>
      </c>
      <c r="G54" s="15">
        <v>0</v>
      </c>
      <c r="H54" s="16">
        <v>0</v>
      </c>
      <c r="I54" s="17" t="str">
        <v>DNS</v>
      </c>
      <c r="J54" s="18">
        <v>0</v>
      </c>
    </row>
    <row r="55" spans="1:10" ht="15.75" customHeight="1">
      <c r="A55" s="13">
        <v>41</v>
      </c>
      <c r="B55" s="15">
        <v>0</v>
      </c>
      <c r="C55" s="15">
        <v>0</v>
      </c>
      <c r="D55" s="18">
        <v>0</v>
      </c>
      <c r="E55" s="13">
        <v>0</v>
      </c>
      <c r="F55" s="15">
        <v>0</v>
      </c>
      <c r="G55" s="15">
        <v>0</v>
      </c>
      <c r="H55" s="16">
        <v>0</v>
      </c>
      <c r="I55" s="17" t="str">
        <v>DNS</v>
      </c>
      <c r="J55" s="18">
        <v>0</v>
      </c>
    </row>
    <row r="56" spans="1:10" ht="15.75" customHeight="1">
      <c r="A56" s="13">
        <v>42</v>
      </c>
      <c r="B56" s="15">
        <v>0</v>
      </c>
      <c r="C56" s="15">
        <v>0</v>
      </c>
      <c r="D56" s="18">
        <v>0</v>
      </c>
      <c r="E56" s="13">
        <v>0</v>
      </c>
      <c r="F56" s="15">
        <v>0</v>
      </c>
      <c r="G56" s="15">
        <v>0</v>
      </c>
      <c r="H56" s="16">
        <v>0</v>
      </c>
      <c r="I56" s="17" t="str">
        <v>DNS</v>
      </c>
      <c r="J56" s="18">
        <v>0</v>
      </c>
    </row>
    <row r="57" spans="1:10" ht="15.75" customHeight="1">
      <c r="A57" s="19">
        <v>43</v>
      </c>
      <c r="B57" s="21">
        <v>0</v>
      </c>
      <c r="C57" s="21">
        <v>0</v>
      </c>
      <c r="D57" s="24">
        <v>0</v>
      </c>
      <c r="E57" s="19">
        <v>0</v>
      </c>
      <c r="F57" s="21">
        <v>0</v>
      </c>
      <c r="G57" s="21">
        <v>0</v>
      </c>
      <c r="H57" s="22">
        <v>0</v>
      </c>
      <c r="I57" s="23" t="str">
        <v>DNS</v>
      </c>
      <c r="J57" s="24">
        <v>0</v>
      </c>
    </row>
    <row r="59" spans="1:10" ht="15.75" customHeight="1">
      <c r="A59" s="1" t="s">
        <v>20</v>
      </c>
      <c r="H59" s="2"/>
    </row>
    <row r="60" spans="1:10" ht="15.75" customHeight="1">
      <c r="A60" s="3" t="s">
        <v>1</v>
      </c>
      <c r="B60" s="4" t="s">
        <v>2</v>
      </c>
      <c r="C60" s="4"/>
      <c r="D60" s="4" t="s">
        <v>3</v>
      </c>
      <c r="E60" s="4" t="s">
        <v>4</v>
      </c>
      <c r="F60" s="4" t="s">
        <v>5</v>
      </c>
      <c r="G60" s="4" t="s">
        <v>6</v>
      </c>
      <c r="H60" s="4" t="s">
        <v>7</v>
      </c>
      <c r="I60" s="5" t="s">
        <v>8</v>
      </c>
      <c r="J60" s="6" t="s">
        <v>9</v>
      </c>
    </row>
    <row r="61" spans="1:10" ht="15.75" customHeight="1">
      <c r="A61" s="7" cm="1">
        <f t="array" ref="A61:J68">_xlfn._xlws.SORT(Startlist!A61:J68,8,-1)</f>
        <v>44</v>
      </c>
      <c r="B61" s="8">
        <v>0</v>
      </c>
      <c r="C61" s="8">
        <v>0</v>
      </c>
      <c r="D61" s="8">
        <v>0</v>
      </c>
      <c r="E61" s="7">
        <v>0</v>
      </c>
      <c r="F61" s="9">
        <v>0</v>
      </c>
      <c r="G61" s="9">
        <v>0</v>
      </c>
      <c r="H61" s="26">
        <v>0</v>
      </c>
      <c r="I61" s="11" t="str">
        <v>DNS</v>
      </c>
      <c r="J61" s="12">
        <v>0</v>
      </c>
    </row>
    <row r="62" spans="1:10" ht="15.75" customHeight="1">
      <c r="A62" s="13">
        <v>45</v>
      </c>
      <c r="B62" s="14">
        <v>0</v>
      </c>
      <c r="C62" s="14">
        <v>0</v>
      </c>
      <c r="D62" s="14">
        <v>0</v>
      </c>
      <c r="E62" s="13">
        <v>0</v>
      </c>
      <c r="F62" s="15">
        <v>0</v>
      </c>
      <c r="G62" s="15">
        <v>0</v>
      </c>
      <c r="H62" s="27">
        <v>0</v>
      </c>
      <c r="I62" s="17" t="str">
        <v>DNS</v>
      </c>
      <c r="J62" s="18">
        <v>0</v>
      </c>
    </row>
    <row r="63" spans="1:10" ht="15.75" customHeight="1">
      <c r="A63" s="13">
        <v>46</v>
      </c>
      <c r="B63" s="14">
        <v>0</v>
      </c>
      <c r="C63" s="14">
        <v>0</v>
      </c>
      <c r="D63" s="14">
        <v>0</v>
      </c>
      <c r="E63" s="13">
        <v>0</v>
      </c>
      <c r="F63" s="15">
        <v>0</v>
      </c>
      <c r="G63" s="15">
        <v>0</v>
      </c>
      <c r="H63" s="27">
        <v>0</v>
      </c>
      <c r="I63" s="17" t="str">
        <v>DNS</v>
      </c>
      <c r="J63" s="18">
        <v>0</v>
      </c>
    </row>
    <row r="64" spans="1:10" ht="15.75" customHeight="1">
      <c r="A64" s="13">
        <v>47</v>
      </c>
      <c r="B64" s="14">
        <v>0</v>
      </c>
      <c r="C64" s="14">
        <v>0</v>
      </c>
      <c r="D64" s="14">
        <v>0</v>
      </c>
      <c r="E64" s="13">
        <v>0</v>
      </c>
      <c r="F64" s="15">
        <v>0</v>
      </c>
      <c r="G64" s="15">
        <v>0</v>
      </c>
      <c r="H64" s="27">
        <v>0</v>
      </c>
      <c r="I64" s="17" t="str">
        <v>DNS</v>
      </c>
      <c r="J64" s="18">
        <v>0</v>
      </c>
    </row>
    <row r="65" spans="1:10" ht="15.75" customHeight="1">
      <c r="A65" s="13">
        <v>48</v>
      </c>
      <c r="B65" s="14">
        <v>0</v>
      </c>
      <c r="C65" s="14">
        <v>0</v>
      </c>
      <c r="D65" s="14">
        <v>0</v>
      </c>
      <c r="E65" s="13">
        <v>0</v>
      </c>
      <c r="F65" s="15">
        <v>0</v>
      </c>
      <c r="G65" s="15">
        <v>0</v>
      </c>
      <c r="H65" s="27">
        <v>0</v>
      </c>
      <c r="I65" s="17" t="str">
        <v>DNS</v>
      </c>
      <c r="J65" s="18">
        <v>0</v>
      </c>
    </row>
    <row r="66" spans="1:10" ht="13">
      <c r="A66" s="13">
        <v>49</v>
      </c>
      <c r="B66" s="15">
        <v>0</v>
      </c>
      <c r="C66" s="15">
        <v>0</v>
      </c>
      <c r="D66" s="15">
        <v>0</v>
      </c>
      <c r="E66" s="13">
        <v>0</v>
      </c>
      <c r="F66" s="15">
        <v>0</v>
      </c>
      <c r="G66" s="15">
        <v>0</v>
      </c>
      <c r="H66" s="27">
        <v>0</v>
      </c>
      <c r="I66" s="17" t="str">
        <v>DNS</v>
      </c>
      <c r="J66" s="18">
        <v>0</v>
      </c>
    </row>
    <row r="67" spans="1:10" ht="13">
      <c r="A67" s="13">
        <v>50</v>
      </c>
      <c r="B67" s="14">
        <v>0</v>
      </c>
      <c r="C67" s="14">
        <v>0</v>
      </c>
      <c r="D67" s="14">
        <v>0</v>
      </c>
      <c r="E67" s="13">
        <v>0</v>
      </c>
      <c r="F67" s="15">
        <v>0</v>
      </c>
      <c r="G67" s="15">
        <v>0</v>
      </c>
      <c r="H67" s="27">
        <v>0</v>
      </c>
      <c r="I67" s="17" t="str">
        <v>DNS</v>
      </c>
      <c r="J67" s="18">
        <v>0</v>
      </c>
    </row>
    <row r="68" spans="1:10" ht="13">
      <c r="A68" s="19">
        <v>51</v>
      </c>
      <c r="B68" s="20">
        <v>0</v>
      </c>
      <c r="C68" s="20">
        <v>0</v>
      </c>
      <c r="D68" s="20">
        <v>0</v>
      </c>
      <c r="E68" s="19">
        <v>0</v>
      </c>
      <c r="F68" s="21">
        <v>0</v>
      </c>
      <c r="G68" s="21">
        <v>0</v>
      </c>
      <c r="H68" s="28">
        <v>0</v>
      </c>
      <c r="I68" s="23" t="str">
        <v>DNS</v>
      </c>
      <c r="J68" s="24">
        <v>0</v>
      </c>
    </row>
    <row r="70" spans="1:10" ht="18">
      <c r="A70" s="25" t="s">
        <v>21</v>
      </c>
    </row>
    <row r="71" spans="1:10" ht="13">
      <c r="A71" s="3" t="s">
        <v>1</v>
      </c>
      <c r="B71" s="4" t="s">
        <v>15</v>
      </c>
      <c r="C71" s="4" t="s">
        <v>16</v>
      </c>
      <c r="D71" s="4" t="s">
        <v>3</v>
      </c>
      <c r="E71" s="4" t="s">
        <v>4</v>
      </c>
      <c r="F71" s="4" t="s">
        <v>5</v>
      </c>
      <c r="G71" s="4" t="s">
        <v>6</v>
      </c>
      <c r="H71" s="5" t="s">
        <v>7</v>
      </c>
      <c r="I71" s="5" t="s">
        <v>8</v>
      </c>
      <c r="J71" s="6" t="s">
        <v>9</v>
      </c>
    </row>
    <row r="72" spans="1:10" ht="13">
      <c r="A72" s="45" cm="1">
        <f t="array" ref="A72:J97">_xlfn._xlws.SORT(Startlist!A72:J97,8,-1)</f>
        <v>52</v>
      </c>
      <c r="B72" s="33">
        <v>0</v>
      </c>
      <c r="C72" s="33">
        <v>0</v>
      </c>
      <c r="D72" s="34">
        <v>0</v>
      </c>
      <c r="E72" s="7">
        <v>0</v>
      </c>
      <c r="F72" s="9">
        <v>0</v>
      </c>
      <c r="G72" s="9">
        <v>0</v>
      </c>
      <c r="H72" s="26">
        <v>0</v>
      </c>
      <c r="I72" s="11" t="str">
        <v>DNS</v>
      </c>
      <c r="J72" s="12">
        <v>0</v>
      </c>
    </row>
    <row r="73" spans="1:10" ht="13">
      <c r="A73" s="35">
        <v>53</v>
      </c>
      <c r="B73" s="36">
        <v>0</v>
      </c>
      <c r="C73" s="36">
        <v>0</v>
      </c>
      <c r="D73" s="37">
        <v>0</v>
      </c>
      <c r="E73" s="13">
        <v>0</v>
      </c>
      <c r="F73" s="15">
        <v>0</v>
      </c>
      <c r="G73" s="15">
        <v>0</v>
      </c>
      <c r="H73" s="27">
        <v>0</v>
      </c>
      <c r="I73" s="17" t="str">
        <v>DNS</v>
      </c>
      <c r="J73" s="18">
        <v>0</v>
      </c>
    </row>
    <row r="74" spans="1:10" ht="13">
      <c r="A74" s="35">
        <v>54</v>
      </c>
      <c r="B74" s="36">
        <v>0</v>
      </c>
      <c r="C74" s="36">
        <v>0</v>
      </c>
      <c r="D74" s="37">
        <v>0</v>
      </c>
      <c r="E74" s="13">
        <v>0</v>
      </c>
      <c r="F74" s="15">
        <v>0</v>
      </c>
      <c r="G74" s="15">
        <v>0</v>
      </c>
      <c r="H74" s="27">
        <v>0</v>
      </c>
      <c r="I74" s="17" t="str">
        <v>DNS</v>
      </c>
      <c r="J74" s="18">
        <v>0</v>
      </c>
    </row>
    <row r="75" spans="1:10" ht="13">
      <c r="A75" s="35">
        <v>55</v>
      </c>
      <c r="B75" s="36">
        <v>0</v>
      </c>
      <c r="C75" s="36">
        <v>0</v>
      </c>
      <c r="D75" s="37">
        <v>0</v>
      </c>
      <c r="E75" s="13">
        <v>0</v>
      </c>
      <c r="F75" s="15">
        <v>0</v>
      </c>
      <c r="G75" s="15">
        <v>0</v>
      </c>
      <c r="H75" s="27">
        <v>0</v>
      </c>
      <c r="I75" s="17" t="str">
        <v>DNS</v>
      </c>
      <c r="J75" s="18">
        <v>0</v>
      </c>
    </row>
    <row r="76" spans="1:10" ht="13">
      <c r="A76" s="35">
        <v>56</v>
      </c>
      <c r="B76" s="36">
        <v>0</v>
      </c>
      <c r="C76" s="36">
        <v>0</v>
      </c>
      <c r="D76" s="37">
        <v>0</v>
      </c>
      <c r="E76" s="13">
        <v>0</v>
      </c>
      <c r="F76" s="15">
        <v>0</v>
      </c>
      <c r="G76" s="15">
        <v>0</v>
      </c>
      <c r="H76" s="27">
        <v>0</v>
      </c>
      <c r="I76" s="17" t="str">
        <v>DNS</v>
      </c>
      <c r="J76" s="18">
        <v>0</v>
      </c>
    </row>
    <row r="77" spans="1:10" ht="13">
      <c r="A77" s="35">
        <v>57</v>
      </c>
      <c r="B77" s="36">
        <v>0</v>
      </c>
      <c r="C77" s="36">
        <v>0</v>
      </c>
      <c r="D77" s="37">
        <v>0</v>
      </c>
      <c r="E77" s="13">
        <v>0</v>
      </c>
      <c r="F77" s="15">
        <v>0</v>
      </c>
      <c r="G77" s="15">
        <v>0</v>
      </c>
      <c r="H77" s="27">
        <v>0</v>
      </c>
      <c r="I77" s="17" t="str">
        <v>DNS</v>
      </c>
      <c r="J77" s="18">
        <v>0</v>
      </c>
    </row>
    <row r="78" spans="1:10" ht="13">
      <c r="A78" s="35">
        <v>58</v>
      </c>
      <c r="B78" s="36">
        <v>0</v>
      </c>
      <c r="C78" s="36">
        <v>0</v>
      </c>
      <c r="D78" s="37">
        <v>0</v>
      </c>
      <c r="E78" s="13">
        <v>0</v>
      </c>
      <c r="F78" s="15">
        <v>0</v>
      </c>
      <c r="G78" s="15">
        <v>0</v>
      </c>
      <c r="H78" s="27">
        <v>0</v>
      </c>
      <c r="I78" s="17" t="str">
        <v>DNS</v>
      </c>
      <c r="J78" s="18">
        <v>0</v>
      </c>
    </row>
    <row r="79" spans="1:10" ht="13">
      <c r="A79" s="35">
        <v>59</v>
      </c>
      <c r="B79" s="36">
        <v>0</v>
      </c>
      <c r="C79" s="36">
        <v>0</v>
      </c>
      <c r="D79" s="37">
        <v>0</v>
      </c>
      <c r="E79" s="13">
        <v>0</v>
      </c>
      <c r="F79" s="15">
        <v>0</v>
      </c>
      <c r="G79" s="15">
        <v>0</v>
      </c>
      <c r="H79" s="27">
        <v>0</v>
      </c>
      <c r="I79" s="17" t="str">
        <v>DNS</v>
      </c>
      <c r="J79" s="18">
        <v>0</v>
      </c>
    </row>
    <row r="80" spans="1:10" ht="13">
      <c r="A80" s="35">
        <v>60</v>
      </c>
      <c r="B80" s="36">
        <v>0</v>
      </c>
      <c r="C80" s="36">
        <v>0</v>
      </c>
      <c r="D80" s="37">
        <v>0</v>
      </c>
      <c r="E80" s="13">
        <v>0</v>
      </c>
      <c r="F80" s="15">
        <v>0</v>
      </c>
      <c r="G80" s="15">
        <v>0</v>
      </c>
      <c r="H80" s="27">
        <v>0</v>
      </c>
      <c r="I80" s="17" t="str">
        <v>DNS</v>
      </c>
      <c r="J80" s="18">
        <v>0</v>
      </c>
    </row>
    <row r="81" spans="1:10" ht="13">
      <c r="A81" s="35">
        <v>61</v>
      </c>
      <c r="B81" s="36">
        <v>0</v>
      </c>
      <c r="C81" s="36">
        <v>0</v>
      </c>
      <c r="D81" s="37">
        <v>0</v>
      </c>
      <c r="E81" s="13">
        <v>0</v>
      </c>
      <c r="F81" s="15">
        <v>0</v>
      </c>
      <c r="G81" s="15">
        <v>0</v>
      </c>
      <c r="H81" s="27">
        <v>0</v>
      </c>
      <c r="I81" s="17" t="str">
        <v>DNS</v>
      </c>
      <c r="J81" s="18">
        <v>0</v>
      </c>
    </row>
    <row r="82" spans="1:10" ht="13">
      <c r="A82" s="35">
        <v>62</v>
      </c>
      <c r="B82" s="36">
        <v>0</v>
      </c>
      <c r="C82" s="36">
        <v>0</v>
      </c>
      <c r="D82" s="37">
        <v>0</v>
      </c>
      <c r="E82" s="13">
        <v>0</v>
      </c>
      <c r="F82" s="15">
        <v>0</v>
      </c>
      <c r="G82" s="15">
        <v>0</v>
      </c>
      <c r="H82" s="27">
        <v>0</v>
      </c>
      <c r="I82" s="17" t="str">
        <v>DNS</v>
      </c>
      <c r="J82" s="18">
        <v>0</v>
      </c>
    </row>
    <row r="83" spans="1:10" ht="13">
      <c r="A83" s="35">
        <v>63</v>
      </c>
      <c r="B83" s="36">
        <v>0</v>
      </c>
      <c r="C83" s="36">
        <v>0</v>
      </c>
      <c r="D83" s="37">
        <v>0</v>
      </c>
      <c r="E83" s="13">
        <v>0</v>
      </c>
      <c r="F83" s="15">
        <v>0</v>
      </c>
      <c r="G83" s="15">
        <v>0</v>
      </c>
      <c r="H83" s="27">
        <v>0</v>
      </c>
      <c r="I83" s="17" t="str">
        <v>DNS</v>
      </c>
      <c r="J83" s="18">
        <v>0</v>
      </c>
    </row>
    <row r="84" spans="1:10" ht="13">
      <c r="A84" s="35">
        <v>64</v>
      </c>
      <c r="B84" s="36">
        <v>0</v>
      </c>
      <c r="C84" s="36">
        <v>0</v>
      </c>
      <c r="D84" s="37">
        <v>0</v>
      </c>
      <c r="E84" s="13">
        <v>0</v>
      </c>
      <c r="F84" s="15">
        <v>0</v>
      </c>
      <c r="G84" s="15">
        <v>0</v>
      </c>
      <c r="H84" s="27">
        <v>0</v>
      </c>
      <c r="I84" s="17" t="str">
        <v>DNS</v>
      </c>
      <c r="J84" s="18">
        <v>0</v>
      </c>
    </row>
    <row r="85" spans="1:10" ht="13">
      <c r="A85" s="35">
        <v>65</v>
      </c>
      <c r="B85" s="36">
        <v>0</v>
      </c>
      <c r="C85" s="36">
        <v>0</v>
      </c>
      <c r="D85" s="37">
        <v>0</v>
      </c>
      <c r="E85" s="13">
        <v>0</v>
      </c>
      <c r="F85" s="15">
        <v>0</v>
      </c>
      <c r="G85" s="15">
        <v>0</v>
      </c>
      <c r="H85" s="27">
        <v>0</v>
      </c>
      <c r="I85" s="17" t="str">
        <v>DNS</v>
      </c>
      <c r="J85" s="18">
        <v>0</v>
      </c>
    </row>
    <row r="86" spans="1:10" ht="13">
      <c r="A86" s="35">
        <v>66</v>
      </c>
      <c r="B86" s="36">
        <v>0</v>
      </c>
      <c r="C86" s="36">
        <v>0</v>
      </c>
      <c r="D86" s="37">
        <v>0</v>
      </c>
      <c r="E86" s="13">
        <v>0</v>
      </c>
      <c r="F86" s="15">
        <v>0</v>
      </c>
      <c r="G86" s="15">
        <v>0</v>
      </c>
      <c r="H86" s="27">
        <v>0</v>
      </c>
      <c r="I86" s="17" t="str">
        <v>DNS</v>
      </c>
      <c r="J86" s="18">
        <v>0</v>
      </c>
    </row>
    <row r="87" spans="1:10" ht="13">
      <c r="A87" s="35">
        <v>67</v>
      </c>
      <c r="B87" s="36">
        <v>0</v>
      </c>
      <c r="C87" s="36">
        <v>0</v>
      </c>
      <c r="D87" s="37">
        <v>0</v>
      </c>
      <c r="E87" s="13">
        <v>0</v>
      </c>
      <c r="F87" s="15">
        <v>0</v>
      </c>
      <c r="G87" s="15">
        <v>0</v>
      </c>
      <c r="H87" s="27">
        <v>0</v>
      </c>
      <c r="I87" s="17" t="str">
        <v>DNS</v>
      </c>
      <c r="J87" s="18">
        <v>0</v>
      </c>
    </row>
    <row r="88" spans="1:10" ht="13">
      <c r="A88" s="35">
        <v>68</v>
      </c>
      <c r="B88" s="36">
        <v>0</v>
      </c>
      <c r="C88" s="36">
        <v>0</v>
      </c>
      <c r="D88" s="37">
        <v>0</v>
      </c>
      <c r="E88" s="13">
        <v>0</v>
      </c>
      <c r="F88" s="15">
        <v>0</v>
      </c>
      <c r="G88" s="15">
        <v>0</v>
      </c>
      <c r="H88" s="27">
        <v>0</v>
      </c>
      <c r="I88" s="17" t="str">
        <v>DNS</v>
      </c>
      <c r="J88" s="18">
        <v>0</v>
      </c>
    </row>
    <row r="89" spans="1:10" ht="13">
      <c r="A89" s="35">
        <v>69</v>
      </c>
      <c r="B89" s="36">
        <v>0</v>
      </c>
      <c r="C89" s="36">
        <v>0</v>
      </c>
      <c r="D89" s="37">
        <v>0</v>
      </c>
      <c r="E89" s="13">
        <v>0</v>
      </c>
      <c r="F89" s="15">
        <v>0</v>
      </c>
      <c r="G89" s="15">
        <v>0</v>
      </c>
      <c r="H89" s="27">
        <v>0</v>
      </c>
      <c r="I89" s="17" t="str">
        <v>DNS</v>
      </c>
      <c r="J89" s="18">
        <v>0</v>
      </c>
    </row>
    <row r="90" spans="1:10" ht="13">
      <c r="A90" s="35">
        <v>70</v>
      </c>
      <c r="B90" s="36">
        <v>0</v>
      </c>
      <c r="C90" s="36">
        <v>0</v>
      </c>
      <c r="D90" s="37">
        <v>0</v>
      </c>
      <c r="E90" s="13">
        <v>0</v>
      </c>
      <c r="F90" s="15">
        <v>0</v>
      </c>
      <c r="G90" s="15">
        <v>0</v>
      </c>
      <c r="H90" s="27">
        <v>0</v>
      </c>
      <c r="I90" s="17" t="str">
        <v>DNS</v>
      </c>
      <c r="J90" s="18">
        <v>0</v>
      </c>
    </row>
    <row r="91" spans="1:10" ht="13">
      <c r="A91" s="35">
        <v>71</v>
      </c>
      <c r="B91" s="36">
        <v>0</v>
      </c>
      <c r="C91" s="36">
        <v>0</v>
      </c>
      <c r="D91" s="37">
        <v>0</v>
      </c>
      <c r="E91" s="13">
        <v>0</v>
      </c>
      <c r="F91" s="15">
        <v>0</v>
      </c>
      <c r="G91" s="15">
        <v>0</v>
      </c>
      <c r="H91" s="27">
        <v>0</v>
      </c>
      <c r="I91" s="17" t="str">
        <v>DNS</v>
      </c>
      <c r="J91" s="18">
        <v>0</v>
      </c>
    </row>
    <row r="92" spans="1:10" ht="13">
      <c r="A92" s="35">
        <v>72</v>
      </c>
      <c r="B92" s="36">
        <v>0</v>
      </c>
      <c r="C92" s="36">
        <v>0</v>
      </c>
      <c r="D92" s="37">
        <v>0</v>
      </c>
      <c r="E92" s="13">
        <v>0</v>
      </c>
      <c r="F92" s="15">
        <v>0</v>
      </c>
      <c r="G92" s="15">
        <v>0</v>
      </c>
      <c r="H92" s="27">
        <v>0</v>
      </c>
      <c r="I92" s="17" t="str">
        <v>DNS</v>
      </c>
      <c r="J92" s="18">
        <v>0</v>
      </c>
    </row>
    <row r="93" spans="1:10" ht="13">
      <c r="A93" s="35">
        <v>73</v>
      </c>
      <c r="B93" s="36">
        <v>0</v>
      </c>
      <c r="C93" s="36">
        <v>0</v>
      </c>
      <c r="D93" s="37">
        <v>0</v>
      </c>
      <c r="E93" s="13">
        <v>0</v>
      </c>
      <c r="F93" s="15">
        <v>0</v>
      </c>
      <c r="G93" s="15">
        <v>0</v>
      </c>
      <c r="H93" s="27">
        <v>0</v>
      </c>
      <c r="I93" s="17" t="str">
        <v>DNS</v>
      </c>
      <c r="J93" s="18">
        <v>0</v>
      </c>
    </row>
    <row r="94" spans="1:10" ht="13">
      <c r="A94" s="35">
        <v>74</v>
      </c>
      <c r="B94" s="38">
        <v>0</v>
      </c>
      <c r="C94" s="38">
        <v>0</v>
      </c>
      <c r="D94" s="39">
        <v>0</v>
      </c>
      <c r="E94" s="13">
        <v>0</v>
      </c>
      <c r="F94" s="15">
        <v>0</v>
      </c>
      <c r="G94" s="15">
        <v>0</v>
      </c>
      <c r="H94" s="27">
        <v>0</v>
      </c>
      <c r="I94" s="17" t="str">
        <v>DNS</v>
      </c>
      <c r="J94" s="18">
        <v>0</v>
      </c>
    </row>
    <row r="95" spans="1:10" ht="13">
      <c r="A95" s="35">
        <v>75</v>
      </c>
      <c r="B95" s="40">
        <v>0</v>
      </c>
      <c r="C95" s="40">
        <v>0</v>
      </c>
      <c r="D95" s="41">
        <v>0</v>
      </c>
      <c r="E95" s="13">
        <v>0</v>
      </c>
      <c r="F95" s="15">
        <v>0</v>
      </c>
      <c r="G95" s="15">
        <v>0</v>
      </c>
      <c r="H95" s="27">
        <v>0</v>
      </c>
      <c r="I95" s="17" t="str">
        <v>DNS</v>
      </c>
      <c r="J95" s="18">
        <v>0</v>
      </c>
    </row>
    <row r="96" spans="1:10" ht="13">
      <c r="A96" s="35">
        <v>76</v>
      </c>
      <c r="B96" s="40">
        <v>0</v>
      </c>
      <c r="C96" s="40">
        <v>0</v>
      </c>
      <c r="D96" s="41">
        <v>0</v>
      </c>
      <c r="E96" s="13">
        <v>0</v>
      </c>
      <c r="F96" s="15">
        <v>0</v>
      </c>
      <c r="G96" s="15">
        <v>0</v>
      </c>
      <c r="H96" s="27">
        <v>0</v>
      </c>
      <c r="I96" s="17" t="str">
        <v>DNS</v>
      </c>
      <c r="J96" s="18">
        <v>0</v>
      </c>
    </row>
    <row r="97" spans="1:10" ht="13">
      <c r="A97" s="42">
        <v>77</v>
      </c>
      <c r="B97" s="43">
        <v>0</v>
      </c>
      <c r="C97" s="43">
        <v>0</v>
      </c>
      <c r="D97" s="44">
        <v>0</v>
      </c>
      <c r="E97" s="19">
        <v>0</v>
      </c>
      <c r="F97" s="21">
        <v>0</v>
      </c>
      <c r="G97" s="21">
        <v>0</v>
      </c>
      <c r="H97" s="28">
        <v>0</v>
      </c>
      <c r="I97" s="23" t="str">
        <v>DNS</v>
      </c>
      <c r="J97" s="24">
        <v>0</v>
      </c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G109"/>
  <sheetViews>
    <sheetView workbookViewId="0">
      <selection activeCell="B3" sqref="B3"/>
    </sheetView>
  </sheetViews>
  <sheetFormatPr baseColWidth="10" defaultColWidth="12.6640625" defaultRowHeight="15.75" customHeight="1"/>
  <cols>
    <col min="2" max="2" width="20.1640625" customWidth="1"/>
    <col min="3" max="5" width="25" customWidth="1"/>
    <col min="6" max="7" width="9.33203125" customWidth="1"/>
  </cols>
  <sheetData>
    <row r="1" spans="1:7" ht="18">
      <c r="A1" s="25" t="str">
        <f>Startlist!A1</f>
        <v>Kids U10</v>
      </c>
    </row>
    <row r="2" spans="1:7" ht="13">
      <c r="A2" s="46" t="str">
        <f>Startlist!A2</f>
        <v>Startnummer</v>
      </c>
      <c r="B2" s="47" t="s">
        <v>2</v>
      </c>
      <c r="C2" s="46" t="s">
        <v>4</v>
      </c>
      <c r="D2" s="46" t="s">
        <v>5</v>
      </c>
      <c r="E2" s="46" t="s">
        <v>6</v>
      </c>
      <c r="F2" s="46" t="s">
        <v>7</v>
      </c>
      <c r="G2" s="46" t="s">
        <v>8</v>
      </c>
    </row>
    <row r="3" spans="1:7" ht="30">
      <c r="A3" s="48">
        <f>Startlist!A3</f>
        <v>1</v>
      </c>
      <c r="B3" s="49" t="str">
        <f>CONCATENATE(Startlist!B3, ", ", Startlist!C3, ", ", Startlist!D3)</f>
        <v xml:space="preserve">, , </v>
      </c>
      <c r="C3" s="46"/>
      <c r="D3" s="46"/>
      <c r="E3" s="46"/>
      <c r="F3" s="46"/>
      <c r="G3" s="46"/>
    </row>
    <row r="4" spans="1:7" ht="36.75" customHeight="1">
      <c r="A4" s="48">
        <f>Startlist!A4</f>
        <v>2</v>
      </c>
      <c r="B4" s="49" t="str">
        <f>CONCATENATE(Startlist!B4, ", ", Startlist!C4, ", ", Startlist!D4)</f>
        <v xml:space="preserve">, , </v>
      </c>
      <c r="C4" s="46"/>
      <c r="D4" s="46"/>
      <c r="E4" s="46"/>
      <c r="F4" s="46"/>
      <c r="G4" s="46"/>
    </row>
    <row r="5" spans="1:7" ht="36.75" customHeight="1">
      <c r="A5" s="48">
        <f>Startlist!A5</f>
        <v>3</v>
      </c>
      <c r="B5" s="49" t="str">
        <f>CONCATENATE(Startlist!B5, ", ", Startlist!C5, ", ", Startlist!D5)</f>
        <v xml:space="preserve">, , </v>
      </c>
      <c r="C5" s="46"/>
      <c r="D5" s="46"/>
      <c r="E5" s="46"/>
      <c r="F5" s="46"/>
      <c r="G5" s="46"/>
    </row>
    <row r="6" spans="1:7" ht="36.75" customHeight="1">
      <c r="A6" s="48">
        <f>Startlist!A6</f>
        <v>4</v>
      </c>
      <c r="B6" s="49" t="str">
        <f>CONCATENATE(Startlist!B6, ", ", Startlist!C6, ", ", Startlist!D6)</f>
        <v xml:space="preserve">, , </v>
      </c>
      <c r="C6" s="46"/>
      <c r="D6" s="46"/>
      <c r="E6" s="46"/>
      <c r="F6" s="46"/>
      <c r="G6" s="46"/>
    </row>
    <row r="7" spans="1:7" ht="13">
      <c r="A7" s="15">
        <f>Startlist!A7</f>
        <v>0</v>
      </c>
      <c r="B7" s="50"/>
    </row>
    <row r="8" spans="1:7" ht="18">
      <c r="A8" s="25" t="str">
        <f>Startlist!A8</f>
        <v>Rekrutt U12 Jenter</v>
      </c>
      <c r="B8" s="50"/>
    </row>
    <row r="9" spans="1:7" ht="13">
      <c r="A9" s="46" t="str">
        <f>Startlist!A9</f>
        <v>Startnummer</v>
      </c>
      <c r="B9" s="47" t="s">
        <v>2</v>
      </c>
      <c r="C9" s="46" t="s">
        <v>4</v>
      </c>
      <c r="D9" s="46" t="s">
        <v>5</v>
      </c>
      <c r="E9" s="46" t="s">
        <v>6</v>
      </c>
      <c r="F9" s="46" t="s">
        <v>7</v>
      </c>
      <c r="G9" s="46" t="s">
        <v>8</v>
      </c>
    </row>
    <row r="10" spans="1:7" ht="30">
      <c r="A10" s="48">
        <f>Startlist!A10</f>
        <v>5</v>
      </c>
      <c r="B10" s="49" t="str">
        <f>CONCATENATE(Startlist!B10, ", ", Startlist!C10, ", ", Startlist!D10)</f>
        <v xml:space="preserve">, , </v>
      </c>
      <c r="C10" s="46"/>
      <c r="D10" s="46"/>
      <c r="E10" s="46"/>
      <c r="F10" s="46"/>
      <c r="G10" s="46"/>
    </row>
    <row r="11" spans="1:7" ht="36" customHeight="1">
      <c r="A11" s="48">
        <f>Startlist!A11</f>
        <v>6</v>
      </c>
      <c r="B11" s="49" t="str">
        <f>CONCATENATE(Startlist!B11, ", ", Startlist!C11, ", ", Startlist!D11)</f>
        <v xml:space="preserve">, , </v>
      </c>
      <c r="C11" s="46"/>
      <c r="D11" s="46"/>
      <c r="E11" s="46"/>
      <c r="F11" s="46"/>
      <c r="G11" s="46"/>
    </row>
    <row r="12" spans="1:7" ht="36" customHeight="1">
      <c r="A12" s="48">
        <f>Startlist!A12</f>
        <v>7</v>
      </c>
      <c r="B12" s="49" t="str">
        <f>CONCATENATE(Startlist!B12, ", ", Startlist!C12, ", ", Startlist!D12)</f>
        <v xml:space="preserve">, , </v>
      </c>
      <c r="C12" s="46"/>
      <c r="D12" s="46"/>
      <c r="E12" s="46"/>
      <c r="F12" s="46"/>
      <c r="G12" s="46"/>
    </row>
    <row r="13" spans="1:7" ht="36" customHeight="1">
      <c r="A13" s="48">
        <f>Startlist!A13</f>
        <v>8</v>
      </c>
      <c r="B13" s="49" t="str">
        <f>CONCATENATE(Startlist!B13, ", ", Startlist!C13, ", ", Startlist!D13)</f>
        <v xml:space="preserve">, , </v>
      </c>
      <c r="C13" s="46"/>
      <c r="D13" s="46"/>
      <c r="E13" s="46"/>
      <c r="F13" s="46"/>
      <c r="G13" s="46"/>
    </row>
    <row r="14" spans="1:7" ht="13">
      <c r="A14" s="15">
        <f>Startlist!A14</f>
        <v>0</v>
      </c>
      <c r="B14" s="50"/>
    </row>
    <row r="15" spans="1:7" ht="18">
      <c r="A15" s="25" t="str">
        <f>Startlist!A15</f>
        <v>Rekrutt U12 Gutter</v>
      </c>
      <c r="B15" s="50"/>
    </row>
    <row r="16" spans="1:7" ht="13">
      <c r="A16" s="46" t="str">
        <f>Startlist!A16</f>
        <v>Startnummer</v>
      </c>
      <c r="B16" s="47" t="s">
        <v>2</v>
      </c>
      <c r="C16" s="46" t="s">
        <v>4</v>
      </c>
      <c r="D16" s="46" t="s">
        <v>5</v>
      </c>
      <c r="E16" s="46" t="s">
        <v>6</v>
      </c>
      <c r="F16" s="46" t="s">
        <v>7</v>
      </c>
      <c r="G16" s="46" t="s">
        <v>8</v>
      </c>
    </row>
    <row r="17" spans="1:7" ht="30">
      <c r="A17" s="48">
        <f>Startlist!A17</f>
        <v>9</v>
      </c>
      <c r="B17" s="49" t="str">
        <f>CONCATENATE(Startlist!B17, ", ", Startlist!C17, ", ", Startlist!D17)</f>
        <v xml:space="preserve">, , </v>
      </c>
      <c r="C17" s="46"/>
      <c r="D17" s="46"/>
      <c r="E17" s="46"/>
      <c r="F17" s="46"/>
      <c r="G17" s="46"/>
    </row>
    <row r="18" spans="1:7" ht="30">
      <c r="A18" s="48">
        <f>Startlist!A18</f>
        <v>10</v>
      </c>
      <c r="B18" s="49" t="str">
        <f>CONCATENATE(Startlist!B18, ", ", Startlist!C18, ", ", Startlist!D18)</f>
        <v xml:space="preserve">, , </v>
      </c>
      <c r="C18" s="46"/>
      <c r="D18" s="46"/>
      <c r="E18" s="46"/>
      <c r="F18" s="46"/>
      <c r="G18" s="46"/>
    </row>
    <row r="19" spans="1:7" ht="30">
      <c r="A19" s="48">
        <f>Startlist!A19</f>
        <v>11</v>
      </c>
      <c r="B19" s="49" t="str">
        <f>CONCATENATE(Startlist!B19, ", ", Startlist!C19, ", ", Startlist!D19)</f>
        <v xml:space="preserve">, , </v>
      </c>
      <c r="C19" s="46"/>
      <c r="D19" s="46"/>
      <c r="E19" s="46"/>
      <c r="F19" s="46"/>
      <c r="G19" s="46"/>
    </row>
    <row r="20" spans="1:7" ht="30">
      <c r="A20" s="48">
        <f>Startlist!A20</f>
        <v>12</v>
      </c>
      <c r="B20" s="49" t="str">
        <f>CONCATENATE(Startlist!B20, ", ", Startlist!C20, ", ", Startlist!D20)</f>
        <v xml:space="preserve">, , </v>
      </c>
      <c r="C20" s="46"/>
      <c r="D20" s="46"/>
      <c r="E20" s="46"/>
      <c r="F20" s="46"/>
      <c r="G20" s="46"/>
    </row>
    <row r="21" spans="1:7" ht="30">
      <c r="A21" s="48">
        <f>Startlist!A21</f>
        <v>13</v>
      </c>
      <c r="B21" s="49" t="str">
        <f>CONCATENATE(Startlist!B21, ", ", Startlist!C21, ", ", Startlist!D21)</f>
        <v xml:space="preserve">, , </v>
      </c>
      <c r="C21" s="46"/>
      <c r="D21" s="46"/>
      <c r="E21" s="46"/>
      <c r="F21" s="46"/>
      <c r="G21" s="46"/>
    </row>
    <row r="22" spans="1:7" ht="30">
      <c r="A22" s="48">
        <f>Startlist!A22</f>
        <v>14</v>
      </c>
      <c r="B22" s="49" t="str">
        <f>CONCATENATE(Startlist!B22, ", ", Startlist!C22, ", ", Startlist!D22)</f>
        <v xml:space="preserve">, , </v>
      </c>
      <c r="C22" s="46"/>
      <c r="D22" s="46"/>
      <c r="E22" s="46"/>
      <c r="F22" s="46"/>
      <c r="G22" s="46"/>
    </row>
    <row r="23" spans="1:7" ht="30">
      <c r="A23" s="48">
        <f>Startlist!A23</f>
        <v>15</v>
      </c>
      <c r="B23" s="49" t="str">
        <f>CONCATENATE(Startlist!B23, ", ", Startlist!C23, ", ", Startlist!D23)</f>
        <v xml:space="preserve">, , </v>
      </c>
      <c r="C23" s="46"/>
      <c r="D23" s="46"/>
      <c r="E23" s="46"/>
      <c r="F23" s="46"/>
      <c r="G23" s="46"/>
    </row>
    <row r="24" spans="1:7" ht="30">
      <c r="A24" s="48">
        <f>Startlist!A24</f>
        <v>16</v>
      </c>
      <c r="B24" s="49" t="str">
        <f>CONCATENATE(Startlist!B24, ", ", Startlist!C24, ", ", Startlist!D24)</f>
        <v xml:space="preserve">, , </v>
      </c>
      <c r="C24" s="46"/>
      <c r="D24" s="46"/>
      <c r="E24" s="46"/>
      <c r="F24" s="46"/>
      <c r="G24" s="46"/>
    </row>
    <row r="25" spans="1:7" ht="30">
      <c r="A25" s="48">
        <f>Startlist!A25</f>
        <v>17</v>
      </c>
      <c r="B25" s="49" t="str">
        <f>CONCATENATE(Startlist!B25, ", ", Startlist!C25, ", ", Startlist!D25)</f>
        <v xml:space="preserve">, , </v>
      </c>
      <c r="C25" s="46"/>
      <c r="D25" s="46"/>
      <c r="E25" s="46"/>
      <c r="F25" s="46"/>
      <c r="G25" s="46"/>
    </row>
    <row r="26" spans="1:7" ht="30">
      <c r="A26" s="48">
        <f>Startlist!A26</f>
        <v>18</v>
      </c>
      <c r="B26" s="49" t="str">
        <f>CONCATENATE(Startlist!B26, ", ", Startlist!C26, ", ", Startlist!D26)</f>
        <v xml:space="preserve">, , </v>
      </c>
      <c r="C26" s="46"/>
      <c r="D26" s="46"/>
      <c r="E26" s="46"/>
      <c r="F26" s="46"/>
      <c r="G26" s="46"/>
    </row>
    <row r="27" spans="1:7" ht="30">
      <c r="A27" s="48">
        <f>Startlist!A27</f>
        <v>19</v>
      </c>
      <c r="B27" s="49" t="str">
        <f>CONCATENATE(Startlist!B27, ", ", Startlist!C27, ", ", Startlist!D27)</f>
        <v xml:space="preserve">, , </v>
      </c>
      <c r="C27" s="46"/>
      <c r="D27" s="46"/>
      <c r="E27" s="46"/>
      <c r="F27" s="46"/>
      <c r="G27" s="46"/>
    </row>
    <row r="28" spans="1:7" ht="35.25" customHeight="1">
      <c r="A28" s="48">
        <f>Startlist!A28</f>
        <v>20</v>
      </c>
      <c r="B28" s="49" t="str">
        <f>CONCATENATE(Startlist!B28, ", ", Startlist!C28, ", ", Startlist!D28)</f>
        <v xml:space="preserve">, , </v>
      </c>
      <c r="C28" s="46"/>
      <c r="D28" s="46"/>
      <c r="E28" s="46"/>
      <c r="F28" s="46"/>
      <c r="G28" s="46"/>
    </row>
    <row r="29" spans="1:7" ht="35.25" customHeight="1">
      <c r="A29" s="48">
        <f>Startlist!A29</f>
        <v>21</v>
      </c>
      <c r="B29" s="49" t="str">
        <f>CONCATENATE(Startlist!B29, ", ", Startlist!C29, ", ", Startlist!D29)</f>
        <v xml:space="preserve">, , </v>
      </c>
      <c r="C29" s="46"/>
      <c r="D29" s="46"/>
      <c r="E29" s="46"/>
      <c r="F29" s="46"/>
      <c r="G29" s="46"/>
    </row>
    <row r="30" spans="1:7" ht="35.25" customHeight="1">
      <c r="A30" s="48">
        <f>Startlist!A30</f>
        <v>22</v>
      </c>
      <c r="B30" s="49" t="str">
        <f>CONCATENATE(Startlist!B30, ", ", Startlist!C30, ", ", Startlist!D30)</f>
        <v xml:space="preserve">, , </v>
      </c>
      <c r="C30" s="46"/>
      <c r="D30" s="46"/>
      <c r="E30" s="46"/>
      <c r="F30" s="46"/>
      <c r="G30" s="46"/>
    </row>
    <row r="31" spans="1:7" ht="13">
      <c r="A31" s="15">
        <f>Startlist!A31</f>
        <v>0</v>
      </c>
      <c r="B31" s="50"/>
    </row>
    <row r="32" spans="1:7" ht="18">
      <c r="A32" s="25" t="str">
        <f>Startlist!A32</f>
        <v>Yngre Junior Jenter</v>
      </c>
      <c r="B32" s="50"/>
    </row>
    <row r="33" spans="1:7" ht="13">
      <c r="A33" s="46" t="str">
        <f>Startlist!A33</f>
        <v>Startnummer</v>
      </c>
      <c r="B33" s="47" t="s">
        <v>2</v>
      </c>
      <c r="C33" s="46" t="s">
        <v>4</v>
      </c>
      <c r="D33" s="46" t="s">
        <v>5</v>
      </c>
      <c r="E33" s="46" t="s">
        <v>6</v>
      </c>
      <c r="F33" s="46" t="s">
        <v>7</v>
      </c>
      <c r="G33" s="46" t="s">
        <v>8</v>
      </c>
    </row>
    <row r="34" spans="1:7" ht="30">
      <c r="A34" s="48">
        <f>Startlist!A34</f>
        <v>23</v>
      </c>
      <c r="B34" s="49" t="str">
        <f>CONCATENATE(Startlist!B34, ", ", Startlist!C34, ", ", Startlist!D34)</f>
        <v xml:space="preserve">, , </v>
      </c>
      <c r="C34" s="46"/>
      <c r="D34" s="46"/>
      <c r="E34" s="46"/>
      <c r="F34" s="46"/>
      <c r="G34" s="46"/>
    </row>
    <row r="35" spans="1:7" ht="36" customHeight="1">
      <c r="A35" s="48">
        <f>Startlist!A35</f>
        <v>24</v>
      </c>
      <c r="B35" s="49" t="str">
        <f>CONCATENATE(Startlist!B35, ", ", Startlist!C35, ", ", Startlist!D35)</f>
        <v xml:space="preserve">, , </v>
      </c>
      <c r="C35" s="46"/>
      <c r="D35" s="46"/>
      <c r="E35" s="46"/>
      <c r="F35" s="46"/>
      <c r="G35" s="46"/>
    </row>
    <row r="36" spans="1:7" ht="36" customHeight="1">
      <c r="A36" s="48">
        <f>Startlist!A36</f>
        <v>25</v>
      </c>
      <c r="B36" s="49" t="str">
        <f>CONCATENATE(Startlist!B36, ", ", Startlist!C36, ", ", Startlist!D36)</f>
        <v xml:space="preserve">, , </v>
      </c>
      <c r="C36" s="46"/>
      <c r="D36" s="46"/>
      <c r="E36" s="46"/>
      <c r="F36" s="46"/>
      <c r="G36" s="46"/>
    </row>
    <row r="37" spans="1:7" ht="36" customHeight="1">
      <c r="A37" s="48">
        <f>Startlist!A37</f>
        <v>26</v>
      </c>
      <c r="B37" s="49" t="str">
        <f>CONCATENATE(Startlist!B37, ", ", Startlist!C37, ", ", Startlist!D37)</f>
        <v xml:space="preserve">, , </v>
      </c>
      <c r="C37" s="46"/>
      <c r="D37" s="46"/>
      <c r="E37" s="46"/>
      <c r="F37" s="46"/>
      <c r="G37" s="46"/>
    </row>
    <row r="38" spans="1:7" ht="13">
      <c r="A38" s="15">
        <f>Startlist!A38</f>
        <v>0</v>
      </c>
      <c r="B38" s="50"/>
    </row>
    <row r="39" spans="1:7" ht="18">
      <c r="A39" s="25" t="str">
        <f>Startlist!A39</f>
        <v>Yngre Junior Gutter</v>
      </c>
      <c r="B39" s="50"/>
    </row>
    <row r="40" spans="1:7" ht="13">
      <c r="A40" s="46" t="str">
        <f>Startlist!A40</f>
        <v>Startnummer</v>
      </c>
      <c r="B40" s="47" t="s">
        <v>2</v>
      </c>
      <c r="C40" s="46" t="s">
        <v>4</v>
      </c>
      <c r="D40" s="46" t="s">
        <v>5</v>
      </c>
      <c r="E40" s="46" t="s">
        <v>6</v>
      </c>
      <c r="F40" s="46" t="s">
        <v>7</v>
      </c>
      <c r="G40" s="46" t="s">
        <v>8</v>
      </c>
    </row>
    <row r="41" spans="1:7" ht="30">
      <c r="A41" s="48">
        <f>Startlist!A41</f>
        <v>27</v>
      </c>
      <c r="B41" s="49" t="str">
        <f>CONCATENATE(Startlist!B41, ", ", Startlist!C41, ", ", Startlist!D41)</f>
        <v xml:space="preserve">, , </v>
      </c>
      <c r="C41" s="46"/>
      <c r="D41" s="46"/>
      <c r="E41" s="46"/>
      <c r="F41" s="46"/>
      <c r="G41" s="46"/>
    </row>
    <row r="42" spans="1:7" ht="30">
      <c r="A42" s="48">
        <f>Startlist!A42</f>
        <v>28</v>
      </c>
      <c r="B42" s="49" t="str">
        <f>CONCATENATE(Startlist!B42, ", ", Startlist!C42, ", ", Startlist!D42)</f>
        <v xml:space="preserve">, , </v>
      </c>
      <c r="C42" s="46"/>
      <c r="D42" s="46"/>
      <c r="E42" s="46"/>
      <c r="F42" s="46"/>
      <c r="G42" s="46"/>
    </row>
    <row r="43" spans="1:7" ht="30">
      <c r="A43" s="48">
        <f>Startlist!A43</f>
        <v>29</v>
      </c>
      <c r="B43" s="49" t="str">
        <f>CONCATENATE(Startlist!B43, ", ", Startlist!C43, ", ", Startlist!D43)</f>
        <v xml:space="preserve">, , </v>
      </c>
      <c r="C43" s="46"/>
      <c r="D43" s="46"/>
      <c r="E43" s="46"/>
      <c r="F43" s="46"/>
      <c r="G43" s="46"/>
    </row>
    <row r="44" spans="1:7" ht="30">
      <c r="A44" s="48">
        <f>Startlist!A44</f>
        <v>30</v>
      </c>
      <c r="B44" s="49" t="str">
        <f>CONCATENATE(Startlist!B44, ", ", Startlist!C44, ", ", Startlist!D44)</f>
        <v xml:space="preserve">, , </v>
      </c>
      <c r="C44" s="46"/>
      <c r="D44" s="46"/>
      <c r="E44" s="46"/>
      <c r="F44" s="46"/>
      <c r="G44" s="46"/>
    </row>
    <row r="45" spans="1:7" ht="30">
      <c r="A45" s="48">
        <f>Startlist!A45</f>
        <v>31</v>
      </c>
      <c r="B45" s="49" t="str">
        <f>CONCATENATE(Startlist!B45, ", ", Startlist!C45, ", ", Startlist!D45)</f>
        <v xml:space="preserve">, , </v>
      </c>
      <c r="C45" s="46"/>
      <c r="D45" s="46"/>
      <c r="E45" s="46"/>
      <c r="F45" s="46"/>
      <c r="G45" s="46"/>
    </row>
    <row r="46" spans="1:7" ht="30">
      <c r="A46" s="48">
        <f>Startlist!A46</f>
        <v>32</v>
      </c>
      <c r="B46" s="49" t="str">
        <f>CONCATENATE(Startlist!B46, ", ", Startlist!C46, ", ", Startlist!D46)</f>
        <v xml:space="preserve">, , </v>
      </c>
      <c r="C46" s="46"/>
      <c r="D46" s="46"/>
      <c r="E46" s="46"/>
      <c r="F46" s="46"/>
      <c r="G46" s="46"/>
    </row>
    <row r="47" spans="1:7" ht="30">
      <c r="A47" s="48">
        <f>Startlist!A47</f>
        <v>33</v>
      </c>
      <c r="B47" s="49" t="str">
        <f>CONCATENATE(Startlist!B47, ", ", Startlist!C47, ", ", Startlist!D47)</f>
        <v xml:space="preserve">, , </v>
      </c>
      <c r="C47" s="46"/>
      <c r="D47" s="46"/>
      <c r="E47" s="46"/>
      <c r="F47" s="46"/>
      <c r="G47" s="46"/>
    </row>
    <row r="48" spans="1:7" ht="30">
      <c r="A48" s="48">
        <f>Startlist!A48</f>
        <v>34</v>
      </c>
      <c r="B48" s="49" t="str">
        <f>CONCATENATE(Startlist!B48, ", ", Startlist!C48, ", ", Startlist!D48)</f>
        <v xml:space="preserve">, , </v>
      </c>
      <c r="C48" s="46"/>
      <c r="D48" s="46"/>
      <c r="E48" s="46"/>
      <c r="F48" s="46"/>
      <c r="G48" s="46"/>
    </row>
    <row r="49" spans="1:7" ht="30">
      <c r="A49" s="48">
        <f>Startlist!A49</f>
        <v>35</v>
      </c>
      <c r="B49" s="49" t="str">
        <f>CONCATENATE(Startlist!B49, ", ", Startlist!C49, ", ", Startlist!D49)</f>
        <v xml:space="preserve">, , </v>
      </c>
      <c r="C49" s="46"/>
      <c r="D49" s="46"/>
      <c r="E49" s="46"/>
      <c r="F49" s="46"/>
      <c r="G49" s="46"/>
    </row>
    <row r="50" spans="1:7" ht="30">
      <c r="A50" s="48">
        <f>Startlist!A50</f>
        <v>36</v>
      </c>
      <c r="B50" s="49" t="str">
        <f>CONCATENATE(Startlist!B50, ", ", Startlist!C50, ", ", Startlist!D50)</f>
        <v xml:space="preserve">, , </v>
      </c>
      <c r="C50" s="46"/>
      <c r="D50" s="46"/>
      <c r="E50" s="46"/>
      <c r="F50" s="46"/>
      <c r="G50" s="46"/>
    </row>
    <row r="51" spans="1:7" ht="30">
      <c r="A51" s="48">
        <f>Startlist!A51</f>
        <v>37</v>
      </c>
      <c r="B51" s="49" t="str">
        <f>CONCATENATE(Startlist!B51, ", ", Startlist!C51, ", ", Startlist!D51)</f>
        <v xml:space="preserve">, , </v>
      </c>
      <c r="C51" s="46"/>
      <c r="D51" s="46"/>
      <c r="E51" s="46"/>
      <c r="F51" s="46"/>
      <c r="G51" s="46"/>
    </row>
    <row r="52" spans="1:7" ht="30">
      <c r="A52" s="48">
        <f>Startlist!A52</f>
        <v>38</v>
      </c>
      <c r="B52" s="49" t="str">
        <f>CONCATENATE(Startlist!B52, ", ", Startlist!C52, ", ", Startlist!D52)</f>
        <v xml:space="preserve">, , </v>
      </c>
      <c r="C52" s="46"/>
      <c r="D52" s="46"/>
      <c r="E52" s="46"/>
      <c r="F52" s="46"/>
      <c r="G52" s="46"/>
    </row>
    <row r="53" spans="1:7" ht="30">
      <c r="A53" s="48">
        <f>Startlist!A53</f>
        <v>39</v>
      </c>
      <c r="B53" s="49" t="str">
        <f>CONCATENATE(Startlist!B53, ", ", Startlist!C53, ", ", Startlist!D53)</f>
        <v xml:space="preserve">, , </v>
      </c>
      <c r="C53" s="46"/>
      <c r="D53" s="46"/>
      <c r="E53" s="46"/>
      <c r="F53" s="46"/>
      <c r="G53" s="46"/>
    </row>
    <row r="54" spans="1:7" ht="35.25" customHeight="1">
      <c r="A54" s="48">
        <f>Startlist!A54</f>
        <v>40</v>
      </c>
      <c r="B54" s="49" t="str">
        <f>CONCATENATE(Startlist!B54, ", ", Startlist!C54, ", ", Startlist!D54)</f>
        <v xml:space="preserve">, , </v>
      </c>
      <c r="C54" s="46"/>
      <c r="D54" s="46"/>
      <c r="E54" s="46"/>
      <c r="F54" s="46"/>
      <c r="G54" s="46"/>
    </row>
    <row r="55" spans="1:7" ht="36" customHeight="1">
      <c r="A55" s="48">
        <f>Startlist!A55</f>
        <v>41</v>
      </c>
      <c r="B55" s="49" t="str">
        <f>CONCATENATE(Startlist!B55, ", ", Startlist!C55, ", ", Startlist!D55)</f>
        <v xml:space="preserve">, , </v>
      </c>
      <c r="C55" s="46"/>
      <c r="D55" s="46"/>
      <c r="E55" s="46"/>
      <c r="F55" s="46"/>
      <c r="G55" s="46"/>
    </row>
    <row r="56" spans="1:7" ht="36" customHeight="1">
      <c r="A56" s="48">
        <f>Startlist!A56</f>
        <v>42</v>
      </c>
      <c r="B56" s="49" t="str">
        <f>CONCATENATE(Startlist!B56, ", ", Startlist!C56, ", ", Startlist!D56)</f>
        <v xml:space="preserve">, , </v>
      </c>
      <c r="C56" s="46"/>
      <c r="D56" s="46"/>
      <c r="E56" s="46"/>
      <c r="F56" s="46"/>
      <c r="G56" s="46"/>
    </row>
    <row r="57" spans="1:7" ht="36" customHeight="1">
      <c r="A57" s="48">
        <f>Startlist!A57</f>
        <v>43</v>
      </c>
      <c r="B57" s="49" t="str">
        <f>CONCATENATE(Startlist!B57, ", ", Startlist!C57, ", ", Startlist!D57)</f>
        <v xml:space="preserve">, , </v>
      </c>
      <c r="C57" s="46"/>
      <c r="D57" s="46"/>
      <c r="E57" s="46"/>
      <c r="F57" s="46"/>
      <c r="G57" s="46"/>
    </row>
    <row r="58" spans="1:7" ht="13">
      <c r="A58" s="15">
        <f>Startlist!A58</f>
        <v>0</v>
      </c>
      <c r="B58" s="50"/>
    </row>
    <row r="59" spans="1:7" ht="18">
      <c r="A59" s="25" t="str">
        <f>Startlist!A59</f>
        <v>Junior Jenter</v>
      </c>
      <c r="B59" s="50"/>
    </row>
    <row r="60" spans="1:7" ht="13">
      <c r="A60" s="46" t="str">
        <f>Startlist!A60</f>
        <v>Startnummer</v>
      </c>
      <c r="B60" s="47" t="s">
        <v>2</v>
      </c>
      <c r="C60" s="46" t="s">
        <v>4</v>
      </c>
      <c r="D60" s="46" t="s">
        <v>5</v>
      </c>
      <c r="E60" s="46" t="s">
        <v>6</v>
      </c>
      <c r="F60" s="46" t="s">
        <v>7</v>
      </c>
      <c r="G60" s="46" t="s">
        <v>8</v>
      </c>
    </row>
    <row r="61" spans="1:7" ht="30">
      <c r="A61" s="48">
        <f>Startlist!A61</f>
        <v>44</v>
      </c>
      <c r="B61" s="49" t="str">
        <f>CONCATENATE(Startlist!B61, ", ", Startlist!C61, ", ", Startlist!D61)</f>
        <v xml:space="preserve">, , </v>
      </c>
      <c r="C61" s="46"/>
      <c r="D61" s="46"/>
      <c r="E61" s="46"/>
      <c r="F61" s="46"/>
      <c r="G61" s="46"/>
    </row>
    <row r="62" spans="1:7" ht="30">
      <c r="A62" s="48">
        <f>Startlist!A62</f>
        <v>45</v>
      </c>
      <c r="B62" s="49" t="str">
        <f>CONCATENATE(Startlist!B62, ", ", Startlist!C62, ", ", Startlist!D62)</f>
        <v xml:space="preserve">, , </v>
      </c>
      <c r="C62" s="46"/>
      <c r="D62" s="46"/>
      <c r="E62" s="46"/>
      <c r="F62" s="46"/>
      <c r="G62" s="46"/>
    </row>
    <row r="63" spans="1:7" ht="30">
      <c r="A63" s="48">
        <f>Startlist!A63</f>
        <v>46</v>
      </c>
      <c r="B63" s="49" t="str">
        <f>CONCATENATE(Startlist!B63, ", ", Startlist!C63, ", ", Startlist!D63)</f>
        <v xml:space="preserve">, , </v>
      </c>
      <c r="C63" s="46"/>
      <c r="D63" s="46"/>
      <c r="E63" s="46"/>
      <c r="F63" s="46"/>
      <c r="G63" s="46"/>
    </row>
    <row r="64" spans="1:7" ht="30">
      <c r="A64" s="48">
        <f>Startlist!A64</f>
        <v>47</v>
      </c>
      <c r="B64" s="49" t="str">
        <f>CONCATENATE(Startlist!B64, ", ", Startlist!C64, ", ", Startlist!D64)</f>
        <v xml:space="preserve">, , </v>
      </c>
      <c r="C64" s="46"/>
      <c r="D64" s="46"/>
      <c r="E64" s="46"/>
      <c r="F64" s="46"/>
      <c r="G64" s="46"/>
    </row>
    <row r="65" spans="1:7" ht="30">
      <c r="A65" s="48">
        <f>Startlist!A65</f>
        <v>48</v>
      </c>
      <c r="B65" s="49" t="str">
        <f>CONCATENATE(Startlist!B65, ", ", Startlist!C65, ", ", Startlist!D65)</f>
        <v xml:space="preserve">, , </v>
      </c>
      <c r="C65" s="46"/>
      <c r="D65" s="46"/>
      <c r="E65" s="46"/>
      <c r="F65" s="46"/>
      <c r="G65" s="46"/>
    </row>
    <row r="66" spans="1:7" ht="36.75" customHeight="1">
      <c r="A66" s="48">
        <f>Startlist!A66</f>
        <v>49</v>
      </c>
      <c r="B66" s="49" t="str">
        <f>CONCATENATE(Startlist!B66, ", ", Startlist!C66, ", ", Startlist!D66)</f>
        <v xml:space="preserve">, , </v>
      </c>
      <c r="C66" s="46"/>
      <c r="D66" s="46"/>
      <c r="E66" s="46"/>
      <c r="F66" s="46"/>
      <c r="G66" s="46"/>
    </row>
    <row r="67" spans="1:7" ht="36.75" customHeight="1">
      <c r="A67" s="48">
        <f>Startlist!A67</f>
        <v>50</v>
      </c>
      <c r="B67" s="49" t="str">
        <f>CONCATENATE(Startlist!B67, ", ", Startlist!C67, ", ", Startlist!D67)</f>
        <v xml:space="preserve">, , </v>
      </c>
      <c r="C67" s="46"/>
      <c r="D67" s="46"/>
      <c r="E67" s="46"/>
      <c r="F67" s="46"/>
      <c r="G67" s="46"/>
    </row>
    <row r="68" spans="1:7" ht="36.75" customHeight="1">
      <c r="A68" s="48">
        <f>Startlist!A68</f>
        <v>51</v>
      </c>
      <c r="B68" s="49" t="str">
        <f>CONCATENATE(Startlist!B68, ", ", Startlist!C68, ", ", Startlist!D68)</f>
        <v xml:space="preserve">, , </v>
      </c>
      <c r="C68" s="46"/>
      <c r="D68" s="46"/>
      <c r="E68" s="46"/>
      <c r="F68" s="46"/>
      <c r="G68" s="46"/>
    </row>
    <row r="69" spans="1:7" ht="13">
      <c r="A69" s="15">
        <f>Startlist!A69</f>
        <v>0</v>
      </c>
      <c r="B69" s="50"/>
    </row>
    <row r="70" spans="1:7" ht="18">
      <c r="A70" s="25" t="str">
        <f>Startlist!A70</f>
        <v>Junior Gutter</v>
      </c>
      <c r="B70" s="50"/>
    </row>
    <row r="71" spans="1:7" ht="13">
      <c r="A71" s="46" t="str">
        <f>Startlist!A71</f>
        <v>Startnummer</v>
      </c>
      <c r="B71" s="47" t="s">
        <v>2</v>
      </c>
      <c r="C71" s="46" t="s">
        <v>4</v>
      </c>
      <c r="D71" s="46" t="s">
        <v>5</v>
      </c>
      <c r="E71" s="46" t="s">
        <v>6</v>
      </c>
      <c r="F71" s="46" t="s">
        <v>7</v>
      </c>
      <c r="G71" s="46" t="s">
        <v>8</v>
      </c>
    </row>
    <row r="72" spans="1:7" ht="30">
      <c r="A72" s="48">
        <f>Startlist!A72</f>
        <v>52</v>
      </c>
      <c r="B72" s="49" t="str">
        <f>CONCATENATE(Startlist!B72, ", ", Startlist!C72, ", ", Startlist!D72)</f>
        <v xml:space="preserve">, , </v>
      </c>
      <c r="C72" s="46"/>
      <c r="D72" s="46"/>
      <c r="E72" s="46"/>
      <c r="F72" s="46"/>
      <c r="G72" s="46"/>
    </row>
    <row r="73" spans="1:7" ht="30">
      <c r="A73" s="48">
        <f>Startlist!A73</f>
        <v>53</v>
      </c>
      <c r="B73" s="49" t="str">
        <f>CONCATENATE(Startlist!B73, ", ", Startlist!C73, ", ", Startlist!D73)</f>
        <v xml:space="preserve">, , </v>
      </c>
      <c r="C73" s="46"/>
      <c r="D73" s="46"/>
      <c r="E73" s="46"/>
      <c r="F73" s="46"/>
      <c r="G73" s="46"/>
    </row>
    <row r="74" spans="1:7" ht="30">
      <c r="A74" s="48">
        <f>Startlist!A74</f>
        <v>54</v>
      </c>
      <c r="B74" s="49" t="str">
        <f>CONCATENATE(Startlist!B74, ", ", Startlist!C74, ", ", Startlist!D74)</f>
        <v xml:space="preserve">, , </v>
      </c>
      <c r="C74" s="46"/>
      <c r="D74" s="46"/>
      <c r="E74" s="46"/>
      <c r="F74" s="46"/>
      <c r="G74" s="46"/>
    </row>
    <row r="75" spans="1:7" ht="30">
      <c r="A75" s="48">
        <f>Startlist!A75</f>
        <v>55</v>
      </c>
      <c r="B75" s="49" t="str">
        <f>CONCATENATE(Startlist!B75, ", ", Startlist!C75, ", ", Startlist!D75)</f>
        <v xml:space="preserve">, , </v>
      </c>
      <c r="C75" s="46"/>
      <c r="D75" s="46"/>
      <c r="E75" s="46"/>
      <c r="F75" s="46"/>
      <c r="G75" s="46"/>
    </row>
    <row r="76" spans="1:7" ht="30">
      <c r="A76" s="48">
        <f>Startlist!A76</f>
        <v>56</v>
      </c>
      <c r="B76" s="49" t="str">
        <f>CONCATENATE(Startlist!B76, ", ", Startlist!C76, ", ", Startlist!D76)</f>
        <v xml:space="preserve">, , </v>
      </c>
      <c r="C76" s="46"/>
      <c r="D76" s="46"/>
      <c r="E76" s="46"/>
      <c r="F76" s="46"/>
      <c r="G76" s="46"/>
    </row>
    <row r="77" spans="1:7" ht="30">
      <c r="A77" s="48">
        <f>Startlist!A77</f>
        <v>57</v>
      </c>
      <c r="B77" s="49" t="str">
        <f>CONCATENATE(Startlist!B77, ", ", Startlist!C77, ", ", Startlist!D77)</f>
        <v xml:space="preserve">, , </v>
      </c>
      <c r="C77" s="46"/>
      <c r="D77" s="46"/>
      <c r="E77" s="46"/>
      <c r="F77" s="46"/>
      <c r="G77" s="46"/>
    </row>
    <row r="78" spans="1:7" ht="30">
      <c r="A78" s="48">
        <f>Startlist!A78</f>
        <v>58</v>
      </c>
      <c r="B78" s="49" t="str">
        <f>CONCATENATE(Startlist!B78, ", ", Startlist!C78, ", ", Startlist!D78)</f>
        <v xml:space="preserve">, , </v>
      </c>
      <c r="C78" s="46"/>
      <c r="D78" s="46"/>
      <c r="E78" s="46"/>
      <c r="F78" s="46"/>
      <c r="G78" s="46"/>
    </row>
    <row r="79" spans="1:7" ht="30">
      <c r="A79" s="48">
        <f>Startlist!A79</f>
        <v>59</v>
      </c>
      <c r="B79" s="49" t="str">
        <f>CONCATENATE(Startlist!B79, ", ", Startlist!C79, ", ", Startlist!D79)</f>
        <v xml:space="preserve">, , </v>
      </c>
      <c r="C79" s="46"/>
      <c r="D79" s="46"/>
      <c r="E79" s="46"/>
      <c r="F79" s="46"/>
      <c r="G79" s="46"/>
    </row>
    <row r="80" spans="1:7" ht="30">
      <c r="A80" s="48">
        <f>Startlist!A80</f>
        <v>60</v>
      </c>
      <c r="B80" s="49" t="str">
        <f>CONCATENATE(Startlist!B80, ", ", Startlist!C80, ", ", Startlist!D80)</f>
        <v xml:space="preserve">, , </v>
      </c>
      <c r="C80" s="46"/>
      <c r="D80" s="46"/>
      <c r="E80" s="46"/>
      <c r="F80" s="46"/>
      <c r="G80" s="46"/>
    </row>
    <row r="81" spans="1:7" ht="30">
      <c r="A81" s="48">
        <f>Startlist!A81</f>
        <v>61</v>
      </c>
      <c r="B81" s="49" t="str">
        <f>CONCATENATE(Startlist!B81, ", ", Startlist!C81, ", ", Startlist!D81)</f>
        <v xml:space="preserve">, , </v>
      </c>
      <c r="C81" s="46"/>
      <c r="D81" s="46"/>
      <c r="E81" s="46"/>
      <c r="F81" s="46"/>
      <c r="G81" s="46"/>
    </row>
    <row r="82" spans="1:7" ht="30">
      <c r="A82" s="48">
        <f>Startlist!A82</f>
        <v>62</v>
      </c>
      <c r="B82" s="49" t="str">
        <f>CONCATENATE(Startlist!B82, ", ", Startlist!C82, ", ", Startlist!D82)</f>
        <v xml:space="preserve">, , </v>
      </c>
      <c r="C82" s="46"/>
      <c r="D82" s="46"/>
      <c r="E82" s="46"/>
      <c r="F82" s="46"/>
      <c r="G82" s="46"/>
    </row>
    <row r="83" spans="1:7" ht="30">
      <c r="A83" s="48">
        <f>Startlist!A83</f>
        <v>63</v>
      </c>
      <c r="B83" s="49" t="str">
        <f>CONCATENATE(Startlist!B83, ", ", Startlist!C83, ", ", Startlist!D83)</f>
        <v xml:space="preserve">, , </v>
      </c>
      <c r="C83" s="46"/>
      <c r="D83" s="46"/>
      <c r="E83" s="46"/>
      <c r="F83" s="46"/>
      <c r="G83" s="46"/>
    </row>
    <row r="84" spans="1:7" ht="30">
      <c r="A84" s="48">
        <f>Startlist!A84</f>
        <v>64</v>
      </c>
      <c r="B84" s="49" t="str">
        <f>CONCATENATE(Startlist!B84, ", ", Startlist!C84, ", ", Startlist!D84)</f>
        <v xml:space="preserve">, , </v>
      </c>
      <c r="C84" s="46"/>
      <c r="D84" s="46"/>
      <c r="E84" s="46"/>
      <c r="F84" s="46"/>
      <c r="G84" s="46"/>
    </row>
    <row r="85" spans="1:7" ht="30">
      <c r="A85" s="48">
        <f>Startlist!A85</f>
        <v>65</v>
      </c>
      <c r="B85" s="49" t="str">
        <f>CONCATENATE(Startlist!B85, ", ", Startlist!C85, ", ", Startlist!D85)</f>
        <v xml:space="preserve">, , </v>
      </c>
      <c r="C85" s="46"/>
      <c r="D85" s="46"/>
      <c r="E85" s="46"/>
      <c r="F85" s="46"/>
      <c r="G85" s="46"/>
    </row>
    <row r="86" spans="1:7" ht="30">
      <c r="A86" s="48">
        <f>Startlist!A86</f>
        <v>66</v>
      </c>
      <c r="B86" s="49" t="str">
        <f>CONCATENATE(Startlist!B86, ", ", Startlist!C86, ", ", Startlist!D86)</f>
        <v xml:space="preserve">, , </v>
      </c>
      <c r="C86" s="46"/>
      <c r="D86" s="46"/>
      <c r="E86" s="46"/>
      <c r="F86" s="46"/>
      <c r="G86" s="46"/>
    </row>
    <row r="87" spans="1:7" ht="30">
      <c r="A87" s="48">
        <f>Startlist!A87</f>
        <v>67</v>
      </c>
      <c r="B87" s="49" t="str">
        <f>CONCATENATE(Startlist!B87, ", ", Startlist!C87, ", ", Startlist!D87)</f>
        <v xml:space="preserve">, , </v>
      </c>
      <c r="C87" s="46"/>
      <c r="D87" s="46"/>
      <c r="E87" s="46"/>
      <c r="F87" s="46"/>
      <c r="G87" s="46"/>
    </row>
    <row r="88" spans="1:7" ht="30">
      <c r="A88" s="48">
        <f>Startlist!A88</f>
        <v>68</v>
      </c>
      <c r="B88" s="49" t="str">
        <f>CONCATENATE(Startlist!B88, ", ", Startlist!C88, ", ", Startlist!D88)</f>
        <v xml:space="preserve">, , </v>
      </c>
      <c r="C88" s="46"/>
      <c r="D88" s="46"/>
      <c r="E88" s="46"/>
      <c r="F88" s="46"/>
      <c r="G88" s="46"/>
    </row>
    <row r="89" spans="1:7" ht="30">
      <c r="A89" s="51">
        <f>Startlist!A89</f>
        <v>69</v>
      </c>
      <c r="B89" s="49" t="str">
        <f>CONCATENATE(Startlist!B89, ", ", Startlist!C89, ", ", Startlist!D89)</f>
        <v xml:space="preserve">, , </v>
      </c>
      <c r="C89" s="46"/>
      <c r="D89" s="46"/>
      <c r="E89" s="46"/>
      <c r="F89" s="46"/>
      <c r="G89" s="46"/>
    </row>
    <row r="90" spans="1:7" ht="30">
      <c r="A90" s="48">
        <f>Startlist!A90</f>
        <v>70</v>
      </c>
      <c r="B90" s="49" t="str">
        <f>CONCATENATE(Startlist!B90, ", ", Startlist!C90, ", ", Startlist!D90)</f>
        <v xml:space="preserve">, , </v>
      </c>
      <c r="C90" s="46"/>
      <c r="D90" s="46"/>
      <c r="E90" s="46"/>
      <c r="F90" s="46"/>
      <c r="G90" s="46"/>
    </row>
    <row r="91" spans="1:7" ht="30">
      <c r="A91" s="48">
        <f>Startlist!A91</f>
        <v>71</v>
      </c>
      <c r="B91" s="49" t="str">
        <f>CONCATENATE(Startlist!B91, ", ", Startlist!C91, ", ", Startlist!D91)</f>
        <v xml:space="preserve">, , </v>
      </c>
      <c r="C91" s="46"/>
      <c r="D91" s="46"/>
      <c r="E91" s="46"/>
      <c r="F91" s="46"/>
      <c r="G91" s="46"/>
    </row>
    <row r="92" spans="1:7" ht="30">
      <c r="A92" s="48">
        <f>Startlist!A92</f>
        <v>72</v>
      </c>
      <c r="B92" s="49" t="str">
        <f>CONCATENATE(Startlist!B92, ", ", Startlist!C92, ", ", Startlist!D92)</f>
        <v xml:space="preserve">, , </v>
      </c>
      <c r="C92" s="46"/>
      <c r="D92" s="46"/>
      <c r="E92" s="46"/>
      <c r="F92" s="46"/>
      <c r="G92" s="46"/>
    </row>
    <row r="93" spans="1:7" ht="30">
      <c r="A93" s="48">
        <f>Startlist!A93</f>
        <v>73</v>
      </c>
      <c r="B93" s="49" t="str">
        <f>CONCATENATE(Startlist!B93, ", ", Startlist!C93, ", ", Startlist!D93)</f>
        <v xml:space="preserve">, , </v>
      </c>
      <c r="C93" s="46"/>
      <c r="D93" s="46"/>
      <c r="E93" s="46"/>
      <c r="F93" s="46"/>
      <c r="G93" s="46"/>
    </row>
    <row r="94" spans="1:7" ht="30">
      <c r="A94" s="48">
        <f>Startlist!A94</f>
        <v>74</v>
      </c>
      <c r="B94" s="49" t="str">
        <f>CONCATENATE(Startlist!B94, ", ", Startlist!C94, ", ", Startlist!D94)</f>
        <v xml:space="preserve">, , </v>
      </c>
      <c r="C94" s="46"/>
      <c r="D94" s="46"/>
      <c r="E94" s="46"/>
      <c r="F94" s="46"/>
      <c r="G94" s="46"/>
    </row>
    <row r="95" spans="1:7" ht="36.75" customHeight="1">
      <c r="A95" s="48">
        <f>Startlist!A95</f>
        <v>75</v>
      </c>
      <c r="B95" s="49" t="str">
        <f>CONCATENATE(Startlist!B95, ", ", Startlist!C95, ", ", Startlist!D95)</f>
        <v xml:space="preserve">, , </v>
      </c>
      <c r="C95" s="46"/>
      <c r="D95" s="46"/>
      <c r="E95" s="46"/>
      <c r="F95" s="46"/>
      <c r="G95" s="46"/>
    </row>
    <row r="96" spans="1:7" ht="36.75" customHeight="1">
      <c r="A96" s="48">
        <f>Startlist!A96</f>
        <v>76</v>
      </c>
      <c r="B96" s="49" t="str">
        <f>CONCATENATE(Startlist!B96, ", ", Startlist!C96, ", ", Startlist!D96)</f>
        <v xml:space="preserve">, , </v>
      </c>
      <c r="C96" s="46"/>
      <c r="D96" s="46"/>
      <c r="E96" s="46"/>
      <c r="F96" s="46"/>
      <c r="G96" s="46"/>
    </row>
    <row r="97" spans="1:7" ht="36.75" customHeight="1">
      <c r="A97" s="48">
        <f>Startlist!A97</f>
        <v>77</v>
      </c>
      <c r="B97" s="49" t="str">
        <f>CONCATENATE(Startlist!B97, ", ", Startlist!C97, ", ", Startlist!D97)</f>
        <v xml:space="preserve">, , </v>
      </c>
      <c r="C97" s="46"/>
      <c r="D97" s="46"/>
      <c r="E97" s="46"/>
      <c r="F97" s="46"/>
      <c r="G97" s="46"/>
    </row>
    <row r="98" spans="1:7" ht="13">
      <c r="B98" s="50"/>
    </row>
    <row r="99" spans="1:7" ht="13">
      <c r="B99" s="50"/>
    </row>
    <row r="100" spans="1:7" ht="13">
      <c r="B100" s="50"/>
    </row>
    <row r="101" spans="1:7" ht="13">
      <c r="B101" s="50"/>
    </row>
    <row r="102" spans="1:7" ht="13">
      <c r="B102" s="50"/>
    </row>
    <row r="103" spans="1:7" ht="13">
      <c r="B103" s="50"/>
    </row>
    <row r="104" spans="1:7" ht="13">
      <c r="B104" s="50"/>
    </row>
    <row r="105" spans="1:7" ht="13">
      <c r="B105" s="50"/>
    </row>
    <row r="106" spans="1:7" ht="13">
      <c r="B106" s="50"/>
    </row>
    <row r="107" spans="1:7" ht="13">
      <c r="B107" s="50"/>
    </row>
    <row r="108" spans="1:7" ht="13">
      <c r="B108" s="50"/>
    </row>
    <row r="109" spans="1:7" ht="13">
      <c r="B109" s="5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8</vt:i4>
      </vt:variant>
    </vt:vector>
  </HeadingPairs>
  <TitlesOfParts>
    <vt:vector size="11" baseType="lpstr">
      <vt:lpstr>Startlist</vt:lpstr>
      <vt:lpstr>Results</vt:lpstr>
      <vt:lpstr>JudgeCard</vt:lpstr>
      <vt:lpstr>JuniorGutter1</vt:lpstr>
      <vt:lpstr>JuniorJenter</vt:lpstr>
      <vt:lpstr>KidsU10</vt:lpstr>
      <vt:lpstr>KidsU10Res</vt:lpstr>
      <vt:lpstr>RekruttU12Jenter</vt:lpstr>
      <vt:lpstr>RektruttGutter</vt:lpstr>
      <vt:lpstr>YngreJuniorGutter</vt:lpstr>
      <vt:lpstr>YngreJuniorJenter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Hasle, Michelle</cp:lastModifiedBy>
  <dcterms:created xsi:type="dcterms:W3CDTF">2025-02-05T12:18:28Z</dcterms:created>
  <dcterms:modified xsi:type="dcterms:W3CDTF">2025-02-13T12:40:23Z</dcterms:modified>
</cp:coreProperties>
</file>