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skiforbund-my.sharepoint.com/personal/liv_hogli_skiforbundet_no/Documents/SharePoint/Buskerud Skikrets - Langrenn/"/>
    </mc:Choice>
  </mc:AlternateContent>
  <xr:revisionPtr revIDLastSave="0" documentId="8_{0432C599-0DE9-46BF-AA72-ADDE46494F3F}" xr6:coauthVersionLast="47" xr6:coauthVersionMax="47" xr10:uidLastSave="{00000000-0000-0000-0000-000000000000}"/>
  <bookViews>
    <workbookView xWindow="165" yWindow="600" windowWidth="28635" windowHeight="15600" tabRatio="705" activeTab="13" xr2:uid="{00000000-000D-0000-FFFF-FFFF00000000}"/>
  </bookViews>
  <sheets>
    <sheet name="M19-20" sheetId="9" r:id="rId1"/>
    <sheet name="K19-20" sheetId="10" r:id="rId2"/>
    <sheet name="M18" sheetId="11" r:id="rId3"/>
    <sheet name="K18" sheetId="12" r:id="rId4"/>
    <sheet name="M17" sheetId="13" r:id="rId5"/>
    <sheet name="K17" sheetId="14" r:id="rId6"/>
    <sheet name="G16" sheetId="15" r:id="rId7"/>
    <sheet name="J16" sheetId="16" r:id="rId8"/>
    <sheet name="G15" sheetId="17" r:id="rId9"/>
    <sheet name="J15" sheetId="18" r:id="rId10"/>
    <sheet name="J14" sheetId="23" r:id="rId11"/>
    <sheet name="G14" sheetId="21" r:id="rId12"/>
    <sheet name="G13" sheetId="19" r:id="rId13"/>
    <sheet name="J13" sheetId="20" r:id="rId14"/>
  </sheets>
  <definedNames>
    <definedName name="_xlnm._FilterDatabase" localSheetId="12" hidden="1">'G13'!$B$1:$M$22</definedName>
    <definedName name="_xlnm._FilterDatabase" localSheetId="11" hidden="1">'G14'!$A$2:$M$17</definedName>
    <definedName name="_xlnm._FilterDatabase" localSheetId="13" hidden="1">'J13'!$B$1:$M$24</definedName>
    <definedName name="_xlnm._FilterDatabase" localSheetId="9" hidden="1">'J15'!$A$1:$M$8</definedName>
    <definedName name="_xlnm._FilterDatabase" localSheetId="7" hidden="1">'J16'!$A$1:$M$7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5" l="1"/>
  <c r="M16" i="15"/>
  <c r="F20" i="15"/>
  <c r="M20" i="15"/>
  <c r="F17" i="20"/>
  <c r="M17" i="20"/>
  <c r="F25" i="15"/>
  <c r="M25" i="15"/>
  <c r="F19" i="15"/>
  <c r="M19" i="15"/>
  <c r="F24" i="15"/>
  <c r="M24" i="15"/>
  <c r="F23" i="15"/>
  <c r="M23" i="15"/>
  <c r="F10" i="20"/>
  <c r="M10" i="20"/>
  <c r="F17" i="23"/>
  <c r="M18" i="19"/>
  <c r="F18" i="19"/>
  <c r="F26" i="20"/>
  <c r="F25" i="20"/>
  <c r="F24" i="20"/>
  <c r="F23" i="20"/>
  <c r="F22" i="20"/>
  <c r="F7" i="20"/>
  <c r="F21" i="20"/>
  <c r="F20" i="20"/>
  <c r="F14" i="20"/>
  <c r="F11" i="20"/>
  <c r="F9" i="20"/>
  <c r="F14" i="11"/>
  <c r="F13" i="11"/>
  <c r="F10" i="11"/>
  <c r="F4" i="11"/>
  <c r="F12" i="11"/>
  <c r="F3" i="11"/>
  <c r="F11" i="11"/>
  <c r="F6" i="11"/>
  <c r="F9" i="11"/>
  <c r="F5" i="11"/>
  <c r="F17" i="15"/>
  <c r="F18" i="15"/>
  <c r="F4" i="15"/>
  <c r="F8" i="15"/>
  <c r="F22" i="15"/>
  <c r="F13" i="15"/>
  <c r="F11" i="15"/>
  <c r="F10" i="15"/>
  <c r="F4" i="14"/>
  <c r="F14" i="15"/>
  <c r="F21" i="15"/>
  <c r="F5" i="15"/>
  <c r="F15" i="15"/>
  <c r="F7" i="15"/>
  <c r="F6" i="15"/>
  <c r="F2" i="15"/>
  <c r="F2" i="16"/>
  <c r="M26" i="20"/>
  <c r="M25" i="20"/>
  <c r="M24" i="20"/>
  <c r="F10" i="9"/>
  <c r="F2" i="9"/>
  <c r="F11" i="9"/>
  <c r="F4" i="9"/>
  <c r="F12" i="9"/>
  <c r="F5" i="9"/>
  <c r="F9" i="9"/>
  <c r="F7" i="9"/>
  <c r="F14" i="9"/>
  <c r="F15" i="9"/>
  <c r="F6" i="9"/>
  <c r="F16" i="9"/>
  <c r="F3" i="9"/>
  <c r="F13" i="9"/>
  <c r="F8" i="11"/>
  <c r="F2" i="11"/>
  <c r="F7" i="13"/>
  <c r="F2" i="13"/>
  <c r="F4" i="13"/>
  <c r="F3" i="13"/>
  <c r="F8" i="13"/>
  <c r="F10" i="13"/>
  <c r="F9" i="13"/>
  <c r="F6" i="13"/>
  <c r="F11" i="13"/>
  <c r="F12" i="13"/>
  <c r="F13" i="13"/>
  <c r="F14" i="13"/>
  <c r="F15" i="13"/>
  <c r="F7" i="10"/>
  <c r="F5" i="10"/>
  <c r="F3" i="10"/>
  <c r="F6" i="10"/>
  <c r="F10" i="10"/>
  <c r="F8" i="10"/>
  <c r="F2" i="10"/>
  <c r="F9" i="10"/>
  <c r="F3" i="12"/>
  <c r="F4" i="12"/>
  <c r="F5" i="12"/>
  <c r="F9" i="17"/>
  <c r="F2" i="17"/>
  <c r="F8" i="17"/>
  <c r="F12" i="17"/>
  <c r="F3" i="17"/>
  <c r="F5" i="17"/>
  <c r="F4" i="17"/>
  <c r="F7" i="17"/>
  <c r="F16" i="17"/>
  <c r="F11" i="17"/>
  <c r="F13" i="17"/>
  <c r="F21" i="17"/>
  <c r="F22" i="17"/>
  <c r="F14" i="17"/>
  <c r="F10" i="17"/>
  <c r="F17" i="17"/>
  <c r="F18" i="17"/>
  <c r="F15" i="17"/>
  <c r="F19" i="17"/>
  <c r="F20" i="17"/>
  <c r="F23" i="17"/>
  <c r="F24" i="17"/>
  <c r="F25" i="17"/>
  <c r="F8" i="18"/>
  <c r="F6" i="18"/>
  <c r="F9" i="18"/>
  <c r="F4" i="18"/>
  <c r="F5" i="18"/>
  <c r="F3" i="18"/>
  <c r="F3" i="21"/>
  <c r="F4" i="21"/>
  <c r="F8" i="21"/>
  <c r="F5" i="21"/>
  <c r="F12" i="21"/>
  <c r="F18" i="21"/>
  <c r="F7" i="21"/>
  <c r="F10" i="21"/>
  <c r="F13" i="21"/>
  <c r="F20" i="21"/>
  <c r="F14" i="21"/>
  <c r="F17" i="21"/>
  <c r="F16" i="21"/>
  <c r="F21" i="21"/>
  <c r="F4" i="23"/>
  <c r="F11" i="23"/>
  <c r="F8" i="23"/>
  <c r="F7" i="23"/>
  <c r="F13" i="23"/>
  <c r="F15" i="23"/>
  <c r="F14" i="23"/>
  <c r="F5" i="23"/>
  <c r="F16" i="23"/>
  <c r="F19" i="19"/>
  <c r="F2" i="19"/>
  <c r="F11" i="19"/>
  <c r="F10" i="19"/>
  <c r="F4" i="19"/>
  <c r="F7" i="19"/>
  <c r="F20" i="19"/>
  <c r="F9" i="19"/>
  <c r="F15" i="19"/>
  <c r="F14" i="19"/>
  <c r="F16" i="19"/>
  <c r="F21" i="19"/>
  <c r="F13" i="19"/>
  <c r="M20" i="20"/>
  <c r="F3" i="20"/>
  <c r="F5" i="20"/>
  <c r="F12" i="20"/>
  <c r="F4" i="20"/>
  <c r="F6" i="20"/>
  <c r="F15" i="20"/>
  <c r="F13" i="20"/>
  <c r="F16" i="20"/>
  <c r="F19" i="20"/>
  <c r="F18" i="20"/>
  <c r="F8" i="20"/>
  <c r="M10" i="9" l="1"/>
  <c r="F8" i="9"/>
  <c r="M8" i="9"/>
  <c r="M7" i="10"/>
  <c r="M4" i="10"/>
  <c r="F4" i="10"/>
  <c r="F7" i="12"/>
  <c r="M7" i="12"/>
  <c r="F8" i="12"/>
  <c r="M8" i="12"/>
  <c r="M3" i="12"/>
  <c r="M4" i="13"/>
  <c r="F16" i="13"/>
  <c r="F17" i="13"/>
  <c r="F18" i="13"/>
  <c r="F19" i="13"/>
  <c r="F20" i="13"/>
  <c r="F21" i="13"/>
  <c r="F22" i="13"/>
  <c r="F23" i="13"/>
  <c r="F24" i="13"/>
  <c r="F25" i="13"/>
  <c r="M2" i="13"/>
  <c r="M7" i="13"/>
  <c r="M2" i="15"/>
  <c r="M6" i="15"/>
  <c r="M13" i="17"/>
  <c r="M4" i="17"/>
  <c r="M9" i="17"/>
  <c r="M2" i="17"/>
  <c r="M3" i="21"/>
  <c r="M4" i="23"/>
  <c r="M20" i="23"/>
  <c r="F20" i="23"/>
  <c r="M12" i="23"/>
  <c r="F12" i="23"/>
  <c r="M6" i="23"/>
  <c r="F6" i="23"/>
  <c r="M9" i="23"/>
  <c r="F9" i="23"/>
  <c r="M10" i="23"/>
  <c r="F10" i="23"/>
  <c r="M19" i="23"/>
  <c r="F19" i="23"/>
  <c r="M18" i="23"/>
  <c r="F18" i="23"/>
  <c r="M17" i="23"/>
  <c r="M16" i="23"/>
  <c r="M5" i="23"/>
  <c r="M14" i="23"/>
  <c r="M15" i="23"/>
  <c r="M13" i="23"/>
  <c r="M7" i="23"/>
  <c r="M8" i="23"/>
  <c r="M11" i="23"/>
  <c r="M3" i="23"/>
  <c r="F3" i="23"/>
  <c r="M24" i="21"/>
  <c r="F24" i="21"/>
  <c r="M19" i="21"/>
  <c r="F19" i="21"/>
  <c r="M11" i="21"/>
  <c r="F11" i="21"/>
  <c r="M9" i="21"/>
  <c r="F9" i="21"/>
  <c r="M15" i="21"/>
  <c r="F15" i="21"/>
  <c r="M23" i="21"/>
  <c r="F23" i="21"/>
  <c r="M22" i="21"/>
  <c r="F22" i="21"/>
  <c r="M21" i="21"/>
  <c r="M16" i="21"/>
  <c r="M17" i="21"/>
  <c r="M14" i="21"/>
  <c r="M20" i="21"/>
  <c r="M13" i="21"/>
  <c r="M10" i="21"/>
  <c r="M7" i="21"/>
  <c r="M18" i="21"/>
  <c r="M12" i="21"/>
  <c r="M5" i="21"/>
  <c r="M8" i="21"/>
  <c r="M4" i="21"/>
  <c r="M6" i="21"/>
  <c r="F6" i="21"/>
  <c r="M15" i="20" l="1"/>
  <c r="M13" i="20"/>
  <c r="M16" i="20"/>
  <c r="M19" i="20"/>
  <c r="M4" i="20"/>
  <c r="M3" i="20"/>
  <c r="M5" i="20"/>
  <c r="M12" i="20"/>
  <c r="M6" i="20"/>
  <c r="M18" i="20"/>
  <c r="M8" i="20"/>
  <c r="M9" i="20"/>
  <c r="M11" i="20"/>
  <c r="M14" i="20"/>
  <c r="M23" i="20"/>
  <c r="M22" i="20"/>
  <c r="M7" i="20"/>
  <c r="M21" i="20"/>
  <c r="M2" i="20"/>
  <c r="F2" i="20"/>
  <c r="M6" i="19"/>
  <c r="F6" i="19"/>
  <c r="M5" i="19"/>
  <c r="F5" i="19"/>
  <c r="M3" i="19"/>
  <c r="F3" i="19"/>
  <c r="M22" i="19"/>
  <c r="F22" i="19"/>
  <c r="M12" i="19"/>
  <c r="F12" i="19"/>
  <c r="M17" i="19"/>
  <c r="F17" i="19"/>
  <c r="M13" i="19"/>
  <c r="M21" i="19"/>
  <c r="M16" i="19"/>
  <c r="M14" i="19"/>
  <c r="M15" i="19"/>
  <c r="M9" i="19"/>
  <c r="M20" i="19"/>
  <c r="M7" i="19"/>
  <c r="M11" i="9" l="1"/>
  <c r="M12" i="9"/>
  <c r="M4" i="9"/>
  <c r="M9" i="9"/>
  <c r="M7" i="9"/>
  <c r="M5" i="9"/>
  <c r="M14" i="9"/>
  <c r="M15" i="9"/>
  <c r="M6" i="9"/>
  <c r="M16" i="9"/>
  <c r="M3" i="9"/>
  <c r="M13" i="9"/>
  <c r="M17" i="9"/>
  <c r="M18" i="9"/>
  <c r="M19" i="9"/>
  <c r="M20" i="9"/>
  <c r="M21" i="9"/>
  <c r="M22" i="9"/>
  <c r="M23" i="9"/>
  <c r="M24" i="9"/>
  <c r="M2" i="9"/>
  <c r="M3" i="10"/>
  <c r="M6" i="10"/>
  <c r="M10" i="10"/>
  <c r="M2" i="10"/>
  <c r="M9" i="10"/>
  <c r="M8" i="10"/>
  <c r="M11" i="10"/>
  <c r="M12" i="10"/>
  <c r="M13" i="10"/>
  <c r="M5" i="10"/>
  <c r="M8" i="11" l="1"/>
  <c r="M23" i="17" l="1"/>
  <c r="M14" i="17"/>
  <c r="M10" i="17" l="1"/>
  <c r="M24" i="17"/>
  <c r="M21" i="18" l="1"/>
  <c r="F21" i="18"/>
  <c r="M20" i="18"/>
  <c r="F20" i="18"/>
  <c r="M19" i="18"/>
  <c r="F19" i="18"/>
  <c r="M15" i="18"/>
  <c r="F15" i="18"/>
  <c r="M18" i="18"/>
  <c r="F18" i="18"/>
  <c r="M17" i="18"/>
  <c r="F17" i="18"/>
  <c r="M11" i="18"/>
  <c r="F11" i="18"/>
  <c r="M14" i="18"/>
  <c r="F14" i="18"/>
  <c r="M7" i="18"/>
  <c r="F7" i="18"/>
  <c r="M12" i="18"/>
  <c r="M13" i="18"/>
  <c r="F13" i="18"/>
  <c r="M3" i="18"/>
  <c r="M4" i="18"/>
  <c r="M10" i="18"/>
  <c r="F10" i="18"/>
  <c r="M16" i="18"/>
  <c r="F16" i="18"/>
  <c r="M9" i="18"/>
  <c r="M5" i="18"/>
  <c r="M6" i="18"/>
  <c r="M2" i="18"/>
  <c r="F2" i="18"/>
  <c r="M8" i="18"/>
  <c r="M19" i="17"/>
  <c r="M25" i="17"/>
  <c r="M17" i="17"/>
  <c r="M16" i="17"/>
  <c r="M15" i="17"/>
  <c r="M11" i="17"/>
  <c r="M18" i="17"/>
  <c r="M20" i="17"/>
  <c r="M22" i="17"/>
  <c r="M26" i="17"/>
  <c r="M21" i="17"/>
  <c r="M7" i="17"/>
  <c r="M6" i="17"/>
  <c r="F6" i="17"/>
  <c r="M12" i="17"/>
  <c r="M3" i="17"/>
  <c r="M8" i="17"/>
  <c r="M5" i="17"/>
  <c r="M9" i="11" l="1"/>
  <c r="M5" i="13" l="1"/>
  <c r="F5" i="13"/>
  <c r="M3" i="16"/>
  <c r="F3" i="16"/>
  <c r="M22" i="15"/>
  <c r="F12" i="15"/>
  <c r="M12" i="15"/>
  <c r="M6" i="14"/>
  <c r="F6" i="14"/>
  <c r="F5" i="14"/>
  <c r="M5" i="14"/>
  <c r="M8" i="13"/>
  <c r="M6" i="12" l="1"/>
  <c r="M2" i="16"/>
  <c r="M4" i="16"/>
  <c r="M11" i="16"/>
  <c r="M4" i="11" l="1"/>
  <c r="M7" i="11"/>
  <c r="M2" i="11"/>
  <c r="M3" i="11"/>
  <c r="M10" i="11"/>
  <c r="M11" i="11"/>
  <c r="M14" i="11"/>
  <c r="M5" i="11"/>
  <c r="M13" i="11"/>
  <c r="M6" i="11"/>
  <c r="M12" i="11"/>
  <c r="M5" i="12"/>
  <c r="M2" i="12"/>
  <c r="M4" i="12"/>
  <c r="M6" i="13"/>
  <c r="M18" i="13"/>
  <c r="M3" i="13"/>
  <c r="M11" i="13"/>
  <c r="M10" i="13"/>
  <c r="M16" i="13"/>
  <c r="M12" i="13"/>
  <c r="M9" i="13"/>
  <c r="M22" i="13"/>
  <c r="M14" i="13"/>
  <c r="M24" i="13"/>
  <c r="M20" i="13"/>
  <c r="M13" i="13"/>
  <c r="M19" i="13"/>
  <c r="M25" i="13"/>
  <c r="M23" i="13"/>
  <c r="M17" i="13"/>
  <c r="M15" i="13"/>
  <c r="M21" i="13"/>
  <c r="M4" i="14"/>
  <c r="M10" i="14"/>
  <c r="M8" i="14"/>
  <c r="M15" i="14"/>
  <c r="M14" i="14"/>
  <c r="M2" i="14"/>
  <c r="M12" i="14"/>
  <c r="M18" i="14"/>
  <c r="M19" i="14"/>
  <c r="M9" i="14"/>
  <c r="M20" i="14"/>
  <c r="M7" i="14"/>
  <c r="M21" i="14"/>
  <c r="M11" i="14"/>
  <c r="M17" i="14"/>
  <c r="M22" i="14"/>
  <c r="M13" i="14"/>
  <c r="M16" i="14"/>
  <c r="M23" i="14"/>
  <c r="M3" i="14"/>
  <c r="M15" i="15"/>
  <c r="M8" i="15"/>
  <c r="M9" i="15"/>
  <c r="M5" i="15"/>
  <c r="M18" i="15"/>
  <c r="M21" i="15"/>
  <c r="M10" i="15"/>
  <c r="M7" i="15"/>
  <c r="M11" i="15"/>
  <c r="M13" i="15"/>
  <c r="M14" i="15"/>
  <c r="M17" i="15"/>
  <c r="M3" i="15"/>
  <c r="M4" i="15"/>
  <c r="M9" i="16"/>
  <c r="M8" i="16"/>
  <c r="M7" i="16"/>
  <c r="M5" i="16"/>
  <c r="M6" i="16"/>
  <c r="M10" i="16"/>
  <c r="M12" i="16"/>
  <c r="M13" i="16"/>
  <c r="F21" i="9" l="1"/>
  <c r="F11" i="16"/>
  <c r="F4" i="16"/>
  <c r="F12" i="16"/>
  <c r="F10" i="16"/>
  <c r="F9" i="16"/>
  <c r="F8" i="16"/>
  <c r="F13" i="16"/>
  <c r="F6" i="16"/>
  <c r="F5" i="16"/>
  <c r="F7" i="16"/>
  <c r="F3" i="15"/>
  <c r="F9" i="15"/>
  <c r="F14" i="14"/>
  <c r="F3" i="14"/>
  <c r="F7" i="14"/>
  <c r="F19" i="14"/>
  <c r="F9" i="14"/>
  <c r="F8" i="14"/>
  <c r="F17" i="14"/>
  <c r="F11" i="14"/>
  <c r="F16" i="14"/>
  <c r="F12" i="14"/>
  <c r="F18" i="14"/>
  <c r="F23" i="14"/>
  <c r="F20" i="14"/>
  <c r="F21" i="14"/>
  <c r="F2" i="14"/>
  <c r="F22" i="14"/>
  <c r="F15" i="14"/>
  <c r="F10" i="14"/>
  <c r="F13" i="14"/>
  <c r="F6" i="12"/>
  <c r="F2" i="12"/>
  <c r="F7" i="11"/>
  <c r="F13" i="10"/>
  <c r="F11" i="10"/>
  <c r="F12" i="10"/>
  <c r="F22" i="9"/>
  <c r="F18" i="9"/>
  <c r="F24" i="9"/>
  <c r="F19" i="9"/>
  <c r="F17" i="9"/>
  <c r="F20" i="9"/>
  <c r="F23" i="9"/>
  <c r="M8" i="19" l="1"/>
  <c r="F8" i="19"/>
  <c r="M10" i="19"/>
  <c r="M2" i="19"/>
  <c r="M11" i="19"/>
  <c r="M4" i="19"/>
  <c r="M19" i="19"/>
</calcChain>
</file>

<file path=xl/sharedStrings.xml><?xml version="1.0" encoding="utf-8"?>
<sst xmlns="http://schemas.openxmlformats.org/spreadsheetml/2006/main" count="912" uniqueCount="371">
  <si>
    <t>Plass</t>
  </si>
  <si>
    <t>Etternavn</t>
  </si>
  <si>
    <t>Fornavn</t>
  </si>
  <si>
    <t>Klubb</t>
  </si>
  <si>
    <t>Klasse</t>
  </si>
  <si>
    <t>Rønning</t>
  </si>
  <si>
    <t>J13</t>
  </si>
  <si>
    <t>Nordhagen</t>
  </si>
  <si>
    <t>G13</t>
  </si>
  <si>
    <t>J14</t>
  </si>
  <si>
    <t>Simen</t>
  </si>
  <si>
    <t>Kristian</t>
  </si>
  <si>
    <t>G14</t>
  </si>
  <si>
    <t>J15</t>
  </si>
  <si>
    <t>Kirkeng</t>
  </si>
  <si>
    <t>G15</t>
  </si>
  <si>
    <t>J16</t>
  </si>
  <si>
    <t>K17</t>
  </si>
  <si>
    <t>M17</t>
  </si>
  <si>
    <t>K19/20</t>
  </si>
  <si>
    <t>G16</t>
  </si>
  <si>
    <t xml:space="preserve">J13 </t>
  </si>
  <si>
    <t>Thorud</t>
  </si>
  <si>
    <t>Alexander</t>
  </si>
  <si>
    <t>Bjerke</t>
  </si>
  <si>
    <t>Amundsen</t>
  </si>
  <si>
    <t>Kollerud</t>
  </si>
  <si>
    <t>Hofstad</t>
  </si>
  <si>
    <t>Magnus</t>
  </si>
  <si>
    <t>Tollehaug</t>
  </si>
  <si>
    <t>Per Ingvar</t>
  </si>
  <si>
    <t>Sander</t>
  </si>
  <si>
    <t>Emil</t>
  </si>
  <si>
    <t>Fossesholm</t>
  </si>
  <si>
    <t>Bekkestad</t>
  </si>
  <si>
    <t>Totalt</t>
  </si>
  <si>
    <t>Tegdal</t>
  </si>
  <si>
    <t>Mathea</t>
  </si>
  <si>
    <t>Total</t>
  </si>
  <si>
    <t>Johannessen</t>
  </si>
  <si>
    <t>K18</t>
  </si>
  <si>
    <t>M18</t>
  </si>
  <si>
    <t>Sum</t>
  </si>
  <si>
    <t>sum</t>
  </si>
  <si>
    <t>Drammen Strong</t>
  </si>
  <si>
    <t>Kristian Steen</t>
  </si>
  <si>
    <t>Tobiassen</t>
  </si>
  <si>
    <t>Maren Karlsen</t>
  </si>
  <si>
    <t>Tuva Hagen</t>
  </si>
  <si>
    <t>Phillihp Granaas</t>
  </si>
  <si>
    <t>Mats Høynes</t>
  </si>
  <si>
    <t>Kylland</t>
  </si>
  <si>
    <t>Jensen</t>
  </si>
  <si>
    <t>Hanna</t>
  </si>
  <si>
    <t>Iversen</t>
  </si>
  <si>
    <t>Tiril Næss</t>
  </si>
  <si>
    <t>Kildebo</t>
  </si>
  <si>
    <t>Werket-Haug</t>
  </si>
  <si>
    <t>Simonsen</t>
  </si>
  <si>
    <t>Løitegård</t>
  </si>
  <si>
    <t>Wiersdalen</t>
  </si>
  <si>
    <t>Marius Grønhovd</t>
  </si>
  <si>
    <t>Solveig Steen</t>
  </si>
  <si>
    <t>Bøygard</t>
  </si>
  <si>
    <t>Torbjørn Bogstrand</t>
  </si>
  <si>
    <t>Langengen</t>
  </si>
  <si>
    <t>Teigen</t>
  </si>
  <si>
    <t>Didrik Kornbråten</t>
  </si>
  <si>
    <t>Holt</t>
  </si>
  <si>
    <t>Christian Brustad</t>
  </si>
  <si>
    <t>Gustafsson</t>
  </si>
  <si>
    <t>Helene</t>
  </si>
  <si>
    <t>IL Skrim</t>
  </si>
  <si>
    <t>Marianne Haug</t>
  </si>
  <si>
    <t>Løkke</t>
  </si>
  <si>
    <t>Frøy Bøe</t>
  </si>
  <si>
    <t>Synne Oma</t>
  </si>
  <si>
    <t>Veslestølen</t>
  </si>
  <si>
    <t>Synne Wollebæk</t>
  </si>
  <si>
    <t>Hemsedal IL</t>
  </si>
  <si>
    <t>Rømme</t>
  </si>
  <si>
    <t>Cornelia Helmen</t>
  </si>
  <si>
    <t>Sjåstad/Vestre Lier IL</t>
  </si>
  <si>
    <t>Stokke</t>
  </si>
  <si>
    <t>Strand</t>
  </si>
  <si>
    <t>Mathias Løvset</t>
  </si>
  <si>
    <t>Aaby</t>
  </si>
  <si>
    <t>Breie</t>
  </si>
  <si>
    <t>Håkon</t>
  </si>
  <si>
    <t>Konnerud IL</t>
  </si>
  <si>
    <t>Eivind</t>
  </si>
  <si>
    <t>Asmyhr-Andersen</t>
  </si>
  <si>
    <t>Herman</t>
  </si>
  <si>
    <t>Skjævesland</t>
  </si>
  <si>
    <t>Herman Letmolie</t>
  </si>
  <si>
    <t>Holeværingen IL</t>
  </si>
  <si>
    <t>Geilo IL</t>
  </si>
  <si>
    <t>Lund</t>
  </si>
  <si>
    <t>Jens Langgård</t>
  </si>
  <si>
    <t>Emilie Rustand</t>
  </si>
  <si>
    <t>Mjøndalen IF</t>
  </si>
  <si>
    <t>Lotte Kornbråten</t>
  </si>
  <si>
    <t>Bjerregaard</t>
  </si>
  <si>
    <t>Kristiane Antczak</t>
  </si>
  <si>
    <t>Imsgard</t>
  </si>
  <si>
    <t>Karoline Grane</t>
  </si>
  <si>
    <t>Louise Marken</t>
  </si>
  <si>
    <t>Iselin</t>
  </si>
  <si>
    <t>Jarand</t>
  </si>
  <si>
    <t>Dahl</t>
  </si>
  <si>
    <t>David Krantz</t>
  </si>
  <si>
    <t>Christensen</t>
  </si>
  <si>
    <t>Jonas Kielland</t>
  </si>
  <si>
    <t>Sebastian Santiago</t>
  </si>
  <si>
    <t>Nedre Sigdal IF</t>
  </si>
  <si>
    <t>Vikersund IF</t>
  </si>
  <si>
    <t>K19</t>
  </si>
  <si>
    <t>K20</t>
  </si>
  <si>
    <t>K19/21</t>
  </si>
  <si>
    <t>M19-20</t>
  </si>
  <si>
    <t>M19-19</t>
  </si>
  <si>
    <t>Viktoria</t>
  </si>
  <si>
    <t>Engevik</t>
  </si>
  <si>
    <t>Sjøvaag</t>
  </si>
  <si>
    <t>Fleischer</t>
  </si>
  <si>
    <t>Berntzen</t>
  </si>
  <si>
    <t>Rustad</t>
  </si>
  <si>
    <t>Silja Hovda</t>
  </si>
  <si>
    <t>Erle Meinke</t>
  </si>
  <si>
    <t>Lier IL</t>
  </si>
  <si>
    <t>Blandhoel</t>
  </si>
  <si>
    <t>Sonia Lillil</t>
  </si>
  <si>
    <t>Roland</t>
  </si>
  <si>
    <t>Bjeglerud</t>
  </si>
  <si>
    <t>Rasch</t>
  </si>
  <si>
    <t>Bendik</t>
  </si>
  <si>
    <t>Jørgen</t>
  </si>
  <si>
    <t>Stranden</t>
  </si>
  <si>
    <t>Lekve</t>
  </si>
  <si>
    <t>Aabel</t>
  </si>
  <si>
    <t>Frida Bjerke</t>
  </si>
  <si>
    <t>Ådal IL</t>
  </si>
  <si>
    <t>Lauvlid</t>
  </si>
  <si>
    <t>IL Bevern</t>
  </si>
  <si>
    <t>Aronsen</t>
  </si>
  <si>
    <t>Andreas</t>
  </si>
  <si>
    <t>Kihle</t>
  </si>
  <si>
    <t>Ingrid Katteland</t>
  </si>
  <si>
    <t>Sand-Hanssen</t>
  </si>
  <si>
    <t>Norah</t>
  </si>
  <si>
    <t>Tuva Meinke</t>
  </si>
  <si>
    <t>Melbye</t>
  </si>
  <si>
    <t>Sanna Oksett</t>
  </si>
  <si>
    <t>Gundersen</t>
  </si>
  <si>
    <t>Martin Haug</t>
  </si>
  <si>
    <t>Lande</t>
  </si>
  <si>
    <t>Kristian Waal</t>
  </si>
  <si>
    <t>Haug</t>
  </si>
  <si>
    <t>Jakob Kjelsrud</t>
  </si>
  <si>
    <t>Elias Grongstad</t>
  </si>
  <si>
    <t>Kristin</t>
  </si>
  <si>
    <t>Julie Førli</t>
  </si>
  <si>
    <t>Sylling</t>
  </si>
  <si>
    <t>Hans</t>
  </si>
  <si>
    <t>Danielsen</t>
  </si>
  <si>
    <t>Sondre</t>
  </si>
  <si>
    <t>Andreas Røkeberg</t>
  </si>
  <si>
    <t>Kasper Løvdal</t>
  </si>
  <si>
    <t>Aakre</t>
  </si>
  <si>
    <t>Jens Kaasa</t>
  </si>
  <si>
    <t>Lae</t>
  </si>
  <si>
    <t>Kristoffer Nørholm</t>
  </si>
  <si>
    <t>Mile</t>
  </si>
  <si>
    <t>Markus</t>
  </si>
  <si>
    <t>Mathisen</t>
  </si>
  <si>
    <t>Aleksander</t>
  </si>
  <si>
    <t>Sunniva</t>
  </si>
  <si>
    <t>Vik</t>
  </si>
  <si>
    <t>Vilde Marken</t>
  </si>
  <si>
    <t>Bjørnsrud</t>
  </si>
  <si>
    <t>Eggedal IL</t>
  </si>
  <si>
    <t>Nora</t>
  </si>
  <si>
    <t>Lilleland-Olsen</t>
  </si>
  <si>
    <t>Guro Slapgård</t>
  </si>
  <si>
    <t>Nordeng</t>
  </si>
  <si>
    <t>Sofia</t>
  </si>
  <si>
    <t>Håvi-Faanes</t>
  </si>
  <si>
    <t>Vilde</t>
  </si>
  <si>
    <t>Bakken-Langslet</t>
  </si>
  <si>
    <t>Mina</t>
  </si>
  <si>
    <t>Adine Amalie</t>
  </si>
  <si>
    <t>Hunstad</t>
  </si>
  <si>
    <t>Bergh</t>
  </si>
  <si>
    <t>Hanne Myhre</t>
  </si>
  <si>
    <t>Næsset</t>
  </si>
  <si>
    <t>Strømsod</t>
  </si>
  <si>
    <t>Oda</t>
  </si>
  <si>
    <t>Rollag og Veggli IL</t>
  </si>
  <si>
    <t>Martine</t>
  </si>
  <si>
    <t>Birkebeineren, IF</t>
  </si>
  <si>
    <t>Linnea</t>
  </si>
  <si>
    <t>Nora Nathalie</t>
  </si>
  <si>
    <t>Elvekrok</t>
  </si>
  <si>
    <t>Eiker Skiklubb</t>
  </si>
  <si>
    <t>Røkeberg</t>
  </si>
  <si>
    <t>Mille Røine</t>
  </si>
  <si>
    <t>Nybakken</t>
  </si>
  <si>
    <t>Frøvold</t>
  </si>
  <si>
    <t>Sofia Biørn</t>
  </si>
  <si>
    <t>Berthelsen</t>
  </si>
  <si>
    <t>Sofie Risebro</t>
  </si>
  <si>
    <t>Flasnes</t>
  </si>
  <si>
    <t>Helmersmo</t>
  </si>
  <si>
    <t>Maren Kristina</t>
  </si>
  <si>
    <t>Jebsen</t>
  </si>
  <si>
    <t>Line</t>
  </si>
  <si>
    <t>Zürcher-Grette</t>
  </si>
  <si>
    <t>Hannah M.</t>
  </si>
  <si>
    <t>Victoria L.</t>
  </si>
  <si>
    <t xml:space="preserve">Ragnhild G. </t>
  </si>
  <si>
    <t>Emilie T.</t>
  </si>
  <si>
    <t>Marius Østbye</t>
  </si>
  <si>
    <t>Eriksrud</t>
  </si>
  <si>
    <t>Alexander Stokke</t>
  </si>
  <si>
    <t>Hestvedt</t>
  </si>
  <si>
    <t>Theodor</t>
  </si>
  <si>
    <t>Asmyhr-Øpstad</t>
  </si>
  <si>
    <t>Olai</t>
  </si>
  <si>
    <t>Spillum</t>
  </si>
  <si>
    <t>Eirik Marken</t>
  </si>
  <si>
    <t>Tronrud</t>
  </si>
  <si>
    <t xml:space="preserve">Petter </t>
  </si>
  <si>
    <t xml:space="preserve">Simen Fotland </t>
  </si>
  <si>
    <t xml:space="preserve">Mikkel Riise </t>
  </si>
  <si>
    <t>Pedersen</t>
  </si>
  <si>
    <t>Jakob Løvdal</t>
  </si>
  <si>
    <t>Theodor Strømmen</t>
  </si>
  <si>
    <t xml:space="preserve">Holeværingen IL </t>
  </si>
  <si>
    <t>Adrian MichaeI</t>
  </si>
  <si>
    <t xml:space="preserve">Filip Storhaug </t>
  </si>
  <si>
    <t>Molenaar</t>
  </si>
  <si>
    <t>Laukli</t>
  </si>
  <si>
    <t xml:space="preserve">Andreas Steen </t>
  </si>
  <si>
    <t>Akselsen</t>
  </si>
  <si>
    <t>Jacob Bjørnebye</t>
  </si>
  <si>
    <t>Marius Olanger</t>
  </si>
  <si>
    <t xml:space="preserve">Petter Jan </t>
  </si>
  <si>
    <t>Spiten</t>
  </si>
  <si>
    <t>Thomas Bonden</t>
  </si>
  <si>
    <t>Hørthe</t>
  </si>
  <si>
    <t xml:space="preserve">Kristoffer Ødemark </t>
  </si>
  <si>
    <t>Christoffer Vråle</t>
  </si>
  <si>
    <t>Tobias Bjønnes</t>
  </si>
  <si>
    <t>Olsen</t>
  </si>
  <si>
    <t>Sverre Johannes</t>
  </si>
  <si>
    <t>Svein Nikolai</t>
  </si>
  <si>
    <t>Helling</t>
  </si>
  <si>
    <t>Christoffer Harberg</t>
  </si>
  <si>
    <t>Jensrud</t>
  </si>
  <si>
    <t xml:space="preserve">Emil </t>
  </si>
  <si>
    <t>Krangnes</t>
  </si>
  <si>
    <t>Glad</t>
  </si>
  <si>
    <t>Lars Wirum</t>
  </si>
  <si>
    <t>Bøen</t>
  </si>
  <si>
    <t>0le Henrik</t>
  </si>
  <si>
    <t>Fuglevik</t>
  </si>
  <si>
    <t>Sjåstad/V. Lier IL</t>
  </si>
  <si>
    <t>Drammens BK</t>
  </si>
  <si>
    <t>Magnhild</t>
  </si>
  <si>
    <t>Hoen-Lund</t>
  </si>
  <si>
    <t>Marie</t>
  </si>
  <si>
    <t>Mone</t>
  </si>
  <si>
    <t>Småge-Hilsen</t>
  </si>
  <si>
    <t>Ingrid</t>
  </si>
  <si>
    <t>Thomasrud</t>
  </si>
  <si>
    <t>Sjåstad/V.Lier IL</t>
  </si>
  <si>
    <t>Linea Skjellaug</t>
  </si>
  <si>
    <t>Krødsherad IL</t>
  </si>
  <si>
    <t>Rørhuus-Øie</t>
  </si>
  <si>
    <t>Elise</t>
  </si>
  <si>
    <t>Renard</t>
  </si>
  <si>
    <t>Ringkollen SK</t>
  </si>
  <si>
    <t>Even Sveaass</t>
  </si>
  <si>
    <t>Georg Knudsen</t>
  </si>
  <si>
    <t>Mathias Kopland</t>
  </si>
  <si>
    <t>Rudstaden</t>
  </si>
  <si>
    <t>Holevaeringen IL</t>
  </si>
  <si>
    <t>Warloff</t>
  </si>
  <si>
    <t>Thomas Rohr</t>
  </si>
  <si>
    <t>Slåtto</t>
  </si>
  <si>
    <t>Embrik Segelvik</t>
  </si>
  <si>
    <t>Aasen</t>
  </si>
  <si>
    <t xml:space="preserve">Theodor G. </t>
  </si>
  <si>
    <t>Julie</t>
  </si>
  <si>
    <t>Amalie</t>
  </si>
  <si>
    <t>Anette</t>
  </si>
  <si>
    <t>Leo Skjellaug</t>
  </si>
  <si>
    <t>Idrettslaget Ros</t>
  </si>
  <si>
    <t>Benjamin</t>
  </si>
  <si>
    <t>Oskar</t>
  </si>
  <si>
    <t>Owesen</t>
  </si>
  <si>
    <t>Brunvatne</t>
  </si>
  <si>
    <t>Andreas Myrvold</t>
  </si>
  <si>
    <t>Skovlyst</t>
  </si>
  <si>
    <t>Jonas</t>
  </si>
  <si>
    <t>Anniken</t>
  </si>
  <si>
    <t>Sand</t>
  </si>
  <si>
    <t>Anders Larsen</t>
  </si>
  <si>
    <t>Høiås</t>
  </si>
  <si>
    <t>Eng</t>
  </si>
  <si>
    <t>Teodor</t>
  </si>
  <si>
    <t>Eirik Larsen</t>
  </si>
  <si>
    <t>Røed</t>
  </si>
  <si>
    <t>Filip Hochnowski</t>
  </si>
  <si>
    <t>Ulrik Helmen</t>
  </si>
  <si>
    <t>Trontveit</t>
  </si>
  <si>
    <t>Ida Østbye</t>
  </si>
  <si>
    <t>Støvern</t>
  </si>
  <si>
    <t>Margret Hjelmeset</t>
  </si>
  <si>
    <t>Fragått</t>
  </si>
  <si>
    <t>Øvre Sigdal IL</t>
  </si>
  <si>
    <t>Sondre Larsen</t>
  </si>
  <si>
    <t>August Marken</t>
  </si>
  <si>
    <t>Ina Norheim</t>
  </si>
  <si>
    <t>Høverstad</t>
  </si>
  <si>
    <t>Elias Nagypal</t>
  </si>
  <si>
    <t>Svendsen</t>
  </si>
  <si>
    <t>Sondre Østbye</t>
  </si>
  <si>
    <t>Erik</t>
  </si>
  <si>
    <t>Øfstedal</t>
  </si>
  <si>
    <t>Albert</t>
  </si>
  <si>
    <t>Berget</t>
  </si>
  <si>
    <t>Kristian Grønhovd</t>
  </si>
  <si>
    <t xml:space="preserve">Simen </t>
  </si>
  <si>
    <t>Hobbelstad</t>
  </si>
  <si>
    <t xml:space="preserve">Sjue Steiner </t>
  </si>
  <si>
    <t>Edvard Kristoffer</t>
  </si>
  <si>
    <t xml:space="preserve">Mjøndalen IF </t>
  </si>
  <si>
    <t>Laurits</t>
  </si>
  <si>
    <t>Svene IL</t>
  </si>
  <si>
    <t>Erik Hjelmeset</t>
  </si>
  <si>
    <t>Odin Dokken</t>
  </si>
  <si>
    <t>Josefine S.</t>
  </si>
  <si>
    <t>Medalen</t>
  </si>
  <si>
    <t>Jonatan Herman</t>
  </si>
  <si>
    <t>Lysheden-Vogt</t>
  </si>
  <si>
    <t>Andreas B.</t>
  </si>
  <si>
    <t>Mork</t>
  </si>
  <si>
    <t>Haugsbygd IF</t>
  </si>
  <si>
    <t>Oliver W.</t>
  </si>
  <si>
    <t>Myklebostad</t>
  </si>
  <si>
    <t>August Eugen</t>
  </si>
  <si>
    <t>Hellerud Sire</t>
  </si>
  <si>
    <t>Tjøntveit</t>
  </si>
  <si>
    <t xml:space="preserve">Svene IL </t>
  </si>
  <si>
    <t>Tov</t>
  </si>
  <si>
    <t>Wasbrekke</t>
  </si>
  <si>
    <t>Einar Lie</t>
  </si>
  <si>
    <t>Mathias Taalsen</t>
  </si>
  <si>
    <t>Simen Melaaen</t>
  </si>
  <si>
    <t>Døssland</t>
  </si>
  <si>
    <t>Sofie</t>
  </si>
  <si>
    <t>Torvet</t>
  </si>
  <si>
    <t xml:space="preserve">Madicken </t>
  </si>
  <si>
    <t>Amundsen Kahrs</t>
  </si>
  <si>
    <t>Gol IL</t>
  </si>
  <si>
    <t>Brennhovd</t>
  </si>
  <si>
    <t>Sturla Oma</t>
  </si>
  <si>
    <t>Ole Håkon</t>
  </si>
  <si>
    <t>Bråten Ryen</t>
  </si>
  <si>
    <t>Nesbyen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</si>
</sst>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2" borderId="11" applyNumberFormat="0" applyAlignment="0" applyProtection="0"/>
  </cellStyleXfs>
  <cellXfs count="96">
    <xf numFmtId="0" fontId="0" fillId="0" borderId="0" xfId="0"/>
    <xf numFmtId="0" fontId="9" fillId="3" borderId="3" xfId="1" applyFont="1" applyFill="1" applyBorder="1"/>
    <xf numFmtId="0" fontId="9" fillId="3" borderId="3" xfId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3" xfId="0" applyFont="1" applyBorder="1"/>
    <xf numFmtId="0" fontId="0" fillId="0" borderId="3" xfId="0" applyBorder="1"/>
    <xf numFmtId="0" fontId="0" fillId="0" borderId="3" xfId="0" applyBorder="1" applyProtection="1">
      <protection locked="0"/>
    </xf>
    <xf numFmtId="0" fontId="9" fillId="3" borderId="5" xfId="1" applyFont="1" applyFill="1" applyBorder="1" applyAlignment="1">
      <alignment horizontal="right"/>
    </xf>
    <xf numFmtId="0" fontId="6" fillId="0" borderId="3" xfId="1" applyFont="1" applyFill="1" applyBorder="1"/>
    <xf numFmtId="0" fontId="9" fillId="0" borderId="3" xfId="1" applyFont="1" applyFill="1" applyBorder="1"/>
    <xf numFmtId="0" fontId="1" fillId="0" borderId="3" xfId="0" applyFont="1" applyBorder="1"/>
    <xf numFmtId="0" fontId="6" fillId="3" borderId="3" xfId="1" applyFont="1" applyFill="1" applyBorder="1"/>
    <xf numFmtId="0" fontId="0" fillId="0" borderId="3" xfId="1" applyFont="1" applyFill="1" applyBorder="1"/>
    <xf numFmtId="0" fontId="0" fillId="3" borderId="3" xfId="1" applyFont="1" applyFill="1" applyBorder="1"/>
    <xf numFmtId="0" fontId="0" fillId="0" borderId="9" xfId="1" applyFont="1" applyFill="1" applyBorder="1"/>
    <xf numFmtId="0" fontId="7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9" xfId="0" applyFont="1" applyBorder="1"/>
    <xf numFmtId="0" fontId="0" fillId="0" borderId="9" xfId="0" applyBorder="1" applyProtection="1">
      <protection locked="0"/>
    </xf>
    <xf numFmtId="0" fontId="9" fillId="0" borderId="9" xfId="1" applyFont="1" applyFill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6" fillId="0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7" fillId="0" borderId="13" xfId="0" applyFont="1" applyBorder="1" applyAlignment="1">
      <alignment horizontal="center"/>
    </xf>
    <xf numFmtId="0" fontId="6" fillId="0" borderId="9" xfId="1" applyFont="1" applyFill="1" applyBorder="1"/>
    <xf numFmtId="0" fontId="6" fillId="0" borderId="9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3" borderId="9" xfId="1" applyFont="1" applyFill="1" applyBorder="1"/>
    <xf numFmtId="0" fontId="6" fillId="3" borderId="9" xfId="1" applyFont="1" applyFill="1" applyBorder="1" applyAlignment="1">
      <alignment horizontal="center"/>
    </xf>
    <xf numFmtId="0" fontId="9" fillId="3" borderId="9" xfId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0" borderId="3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9" xfId="1" applyFont="1" applyFill="1" applyBorder="1" applyAlignment="1">
      <alignment horizontal="right"/>
    </xf>
    <xf numFmtId="0" fontId="0" fillId="0" borderId="9" xfId="1" applyFont="1" applyFill="1" applyBorder="1" applyAlignment="1">
      <alignment horizontal="center"/>
    </xf>
    <xf numFmtId="0" fontId="9" fillId="0" borderId="9" xfId="1" applyFont="1" applyFill="1" applyBorder="1"/>
    <xf numFmtId="0" fontId="4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3" borderId="16" xfId="1" applyFont="1" applyFill="1" applyBorder="1" applyAlignment="1">
      <alignment horizontal="right"/>
    </xf>
    <xf numFmtId="0" fontId="7" fillId="0" borderId="17" xfId="0" applyFont="1" applyBorder="1" applyAlignment="1">
      <alignment horizontal="center"/>
    </xf>
    <xf numFmtId="0" fontId="10" fillId="0" borderId="1" xfId="0" applyFont="1" applyBorder="1"/>
    <xf numFmtId="0" fontId="0" fillId="0" borderId="1" xfId="1" applyFont="1" applyFill="1" applyBorder="1"/>
    <xf numFmtId="0" fontId="0" fillId="0" borderId="1" xfId="0" applyBorder="1"/>
    <xf numFmtId="0" fontId="12" fillId="0" borderId="1" xfId="0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9" fillId="3" borderId="1" xfId="1" applyFont="1" applyFill="1" applyBorder="1"/>
    <xf numFmtId="0" fontId="9" fillId="0" borderId="1" xfId="1" applyFont="1" applyFill="1" applyBorder="1"/>
    <xf numFmtId="0" fontId="0" fillId="3" borderId="1" xfId="1" applyFont="1" applyFill="1" applyBorder="1"/>
    <xf numFmtId="0" fontId="13" fillId="0" borderId="3" xfId="0" applyFont="1" applyBorder="1" applyAlignment="1">
      <alignment horizontal="center"/>
    </xf>
    <xf numFmtId="0" fontId="1" fillId="0" borderId="3" xfId="0" applyFont="1" applyBorder="1" applyAlignment="1" applyProtection="1">
      <alignment vertical="top" wrapText="1" readingOrder="1"/>
      <protection locked="0"/>
    </xf>
    <xf numFmtId="164" fontId="14" fillId="0" borderId="3" xfId="0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15" fillId="0" borderId="3" xfId="0" applyFont="1" applyBorder="1" applyAlignment="1">
      <alignment vertical="top" wrapText="1"/>
    </xf>
    <xf numFmtId="0" fontId="1" fillId="0" borderId="3" xfId="0" applyFont="1" applyFill="1" applyBorder="1" applyAlignment="1" applyProtection="1">
      <alignment vertical="top" wrapText="1" readingOrder="1"/>
      <protection locked="0"/>
    </xf>
    <xf numFmtId="0" fontId="9" fillId="0" borderId="9" xfId="0" applyFont="1" applyBorder="1" applyAlignment="1">
      <alignment horizontal="right"/>
    </xf>
    <xf numFmtId="0" fontId="1" fillId="0" borderId="18" xfId="0" applyFont="1" applyBorder="1" applyAlignment="1" applyProtection="1">
      <alignment vertical="top" wrapText="1" readingOrder="1"/>
      <protection locked="0"/>
    </xf>
    <xf numFmtId="0" fontId="9" fillId="3" borderId="0" xfId="1" applyFont="1" applyFill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1" applyFont="1" applyFill="1" applyBorder="1" applyAlignment="1">
      <alignment horizontal="right"/>
    </xf>
    <xf numFmtId="164" fontId="14" fillId="0" borderId="18" xfId="0" applyNumberFormat="1" applyFont="1" applyFill="1" applyBorder="1" applyAlignment="1">
      <alignment horizontal="center" vertical="top" wrapText="1"/>
    </xf>
    <xf numFmtId="0" fontId="1" fillId="0" borderId="18" xfId="0" applyFont="1" applyFill="1" applyBorder="1" applyAlignment="1" applyProtection="1">
      <alignment vertical="top" wrapText="1" readingOrder="1"/>
      <protection locked="0"/>
    </xf>
    <xf numFmtId="0" fontId="6" fillId="3" borderId="18" xfId="1" applyFont="1" applyFill="1" applyBorder="1" applyAlignment="1">
      <alignment horizontal="right"/>
    </xf>
    <xf numFmtId="0" fontId="0" fillId="0" borderId="18" xfId="1" applyFont="1" applyFill="1" applyBorder="1" applyAlignment="1">
      <alignment horizontal="right"/>
    </xf>
    <xf numFmtId="0" fontId="0" fillId="0" borderId="3" xfId="0" applyFill="1" applyBorder="1"/>
    <xf numFmtId="0" fontId="0" fillId="0" borderId="18" xfId="0" applyBorder="1"/>
    <xf numFmtId="0" fontId="0" fillId="3" borderId="0" xfId="0" applyFill="1" applyAlignment="1">
      <alignment horizontal="center"/>
    </xf>
    <xf numFmtId="0" fontId="0" fillId="3" borderId="0" xfId="0" applyFill="1"/>
    <xf numFmtId="164" fontId="14" fillId="3" borderId="3" xfId="0" applyNumberFormat="1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</cellXfs>
  <cellStyles count="2">
    <cellStyle name="Normal" xfId="0" builtinId="0"/>
    <cellStyle name="Utdata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0"/>
  <sheetViews>
    <sheetView zoomScaleNormal="100" workbookViewId="0">
      <selection activeCell="O29" sqref="O29"/>
    </sheetView>
  </sheetViews>
  <sheetFormatPr baseColWidth="10" defaultRowHeight="15" x14ac:dyDescent="0.25"/>
  <cols>
    <col min="1" max="1" width="6" customWidth="1"/>
    <col min="2" max="2" width="16.5703125" customWidth="1"/>
    <col min="3" max="3" width="14.28515625" customWidth="1"/>
    <col min="4" max="4" width="17.42578125" customWidth="1"/>
    <col min="5" max="5" width="7.42578125" bestFit="1" customWidth="1"/>
    <col min="6" max="6" width="6.7109375" style="4" customWidth="1"/>
    <col min="7" max="12" width="5.7109375" customWidth="1"/>
    <col min="13" max="13" width="8.5703125" style="26" customWidth="1"/>
  </cols>
  <sheetData>
    <row r="1" spans="1:13" ht="15.75" thickBot="1" x14ac:dyDescent="0.3">
      <c r="A1" s="17" t="s">
        <v>0</v>
      </c>
      <c r="B1" s="18" t="s">
        <v>2</v>
      </c>
      <c r="C1" s="18" t="s">
        <v>1</v>
      </c>
      <c r="D1" s="19" t="s">
        <v>3</v>
      </c>
      <c r="E1" s="19" t="s">
        <v>4</v>
      </c>
      <c r="F1" s="25" t="s">
        <v>38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8">
        <v>6</v>
      </c>
      <c r="M1" s="16" t="s">
        <v>43</v>
      </c>
    </row>
    <row r="2" spans="1:13" ht="15.75" thickBot="1" x14ac:dyDescent="0.3">
      <c r="A2" s="70">
        <v>1</v>
      </c>
      <c r="B2" s="75" t="s">
        <v>30</v>
      </c>
      <c r="C2" s="75" t="s">
        <v>29</v>
      </c>
      <c r="D2" s="75" t="s">
        <v>203</v>
      </c>
      <c r="E2" s="23" t="s">
        <v>119</v>
      </c>
      <c r="F2" s="36">
        <f t="shared" ref="F2:F24" si="0">SUM(G2:L2)</f>
        <v>400</v>
      </c>
      <c r="G2" s="34">
        <v>100</v>
      </c>
      <c r="H2" s="34">
        <v>100</v>
      </c>
      <c r="I2" s="34">
        <v>0</v>
      </c>
      <c r="J2" s="34">
        <v>100</v>
      </c>
      <c r="K2" s="34">
        <v>100</v>
      </c>
      <c r="L2" s="34">
        <v>0</v>
      </c>
      <c r="M2" s="37">
        <f t="shared" ref="M2:M24" si="1">IF(COUNT(G2:L2)&lt;5,SUM(G2:L2),SUM(G2:L2)-(MIN(G2:L2)))</f>
        <v>400</v>
      </c>
    </row>
    <row r="3" spans="1:13" ht="15.75" thickBot="1" x14ac:dyDescent="0.3">
      <c r="A3" s="70">
        <v>2</v>
      </c>
      <c r="B3" s="5" t="s">
        <v>328</v>
      </c>
      <c r="C3" s="10" t="s">
        <v>329</v>
      </c>
      <c r="D3" s="7" t="s">
        <v>275</v>
      </c>
      <c r="E3" s="23" t="s">
        <v>119</v>
      </c>
      <c r="F3" s="36">
        <f t="shared" si="0"/>
        <v>240</v>
      </c>
      <c r="G3" s="34">
        <v>0</v>
      </c>
      <c r="H3" s="34">
        <v>80</v>
      </c>
      <c r="I3" s="34">
        <v>0</v>
      </c>
      <c r="J3" s="34">
        <v>80</v>
      </c>
      <c r="K3" s="34">
        <v>80</v>
      </c>
      <c r="L3" s="34">
        <v>0</v>
      </c>
      <c r="M3" s="37">
        <f t="shared" si="1"/>
        <v>240</v>
      </c>
    </row>
    <row r="4" spans="1:13" ht="15.75" thickBot="1" x14ac:dyDescent="0.3">
      <c r="A4" s="70">
        <v>3</v>
      </c>
      <c r="B4" s="75" t="s">
        <v>49</v>
      </c>
      <c r="C4" s="75" t="s">
        <v>24</v>
      </c>
      <c r="D4" s="75" t="s">
        <v>89</v>
      </c>
      <c r="E4" s="23" t="s">
        <v>119</v>
      </c>
      <c r="F4" s="36">
        <f t="shared" si="0"/>
        <v>120</v>
      </c>
      <c r="G4" s="34">
        <v>60</v>
      </c>
      <c r="H4" s="34">
        <v>60</v>
      </c>
      <c r="I4" s="34">
        <v>0</v>
      </c>
      <c r="J4" s="34">
        <v>0</v>
      </c>
      <c r="K4" s="34">
        <v>0</v>
      </c>
      <c r="L4" s="34">
        <v>0</v>
      </c>
      <c r="M4" s="37">
        <f t="shared" si="1"/>
        <v>120</v>
      </c>
    </row>
    <row r="5" spans="1:13" s="4" customFormat="1" ht="15.75" thickBot="1" x14ac:dyDescent="0.3">
      <c r="A5" s="70">
        <v>4</v>
      </c>
      <c r="B5" s="14" t="s">
        <v>330</v>
      </c>
      <c r="C5" s="14" t="s">
        <v>331</v>
      </c>
      <c r="D5" s="14" t="s">
        <v>72</v>
      </c>
      <c r="E5" s="23" t="s">
        <v>119</v>
      </c>
      <c r="F5" s="36">
        <f t="shared" si="0"/>
        <v>110</v>
      </c>
      <c r="G5" s="34">
        <v>0</v>
      </c>
      <c r="H5" s="34">
        <v>50</v>
      </c>
      <c r="I5" s="34">
        <v>0</v>
      </c>
      <c r="J5" s="34">
        <v>60</v>
      </c>
      <c r="K5" s="34">
        <v>0</v>
      </c>
      <c r="L5" s="34">
        <v>0</v>
      </c>
      <c r="M5" s="37">
        <f t="shared" si="1"/>
        <v>110</v>
      </c>
    </row>
    <row r="6" spans="1:13" ht="15.75" thickBot="1" x14ac:dyDescent="0.3">
      <c r="A6" s="70">
        <v>5</v>
      </c>
      <c r="B6" s="13" t="s">
        <v>341</v>
      </c>
      <c r="C6" s="13" t="s">
        <v>331</v>
      </c>
      <c r="D6" s="13" t="s">
        <v>339</v>
      </c>
      <c r="E6" s="23" t="s">
        <v>119</v>
      </c>
      <c r="F6" s="36">
        <f t="shared" si="0"/>
        <v>100</v>
      </c>
      <c r="G6" s="34">
        <v>0</v>
      </c>
      <c r="H6" s="34">
        <v>0</v>
      </c>
      <c r="I6" s="34">
        <v>100</v>
      </c>
      <c r="J6" s="34">
        <v>0</v>
      </c>
      <c r="K6" s="34">
        <v>0</v>
      </c>
      <c r="L6" s="34">
        <v>0</v>
      </c>
      <c r="M6" s="37">
        <f t="shared" si="1"/>
        <v>100</v>
      </c>
    </row>
    <row r="7" spans="1:13" ht="15.75" thickBot="1" x14ac:dyDescent="0.3">
      <c r="A7" s="36">
        <v>6</v>
      </c>
      <c r="B7" s="5" t="s">
        <v>332</v>
      </c>
      <c r="C7" s="10" t="s">
        <v>60</v>
      </c>
      <c r="D7" s="7" t="s">
        <v>114</v>
      </c>
      <c r="E7" s="23" t="s">
        <v>119</v>
      </c>
      <c r="F7" s="36">
        <f t="shared" si="0"/>
        <v>95</v>
      </c>
      <c r="G7" s="34">
        <v>0</v>
      </c>
      <c r="H7" s="34">
        <v>45</v>
      </c>
      <c r="I7" s="34">
        <v>0</v>
      </c>
      <c r="J7" s="34">
        <v>50</v>
      </c>
      <c r="K7" s="34">
        <v>0</v>
      </c>
      <c r="L7" s="34">
        <v>0</v>
      </c>
      <c r="M7" s="37">
        <f t="shared" si="1"/>
        <v>95</v>
      </c>
    </row>
    <row r="8" spans="1:13" ht="15.75" thickBot="1" x14ac:dyDescent="0.3">
      <c r="A8" s="29">
        <v>7</v>
      </c>
      <c r="B8" s="75" t="s">
        <v>307</v>
      </c>
      <c r="C8" s="69" t="s">
        <v>308</v>
      </c>
      <c r="D8" s="75" t="s">
        <v>199</v>
      </c>
      <c r="E8" s="23" t="s">
        <v>119</v>
      </c>
      <c r="F8" s="36">
        <f t="shared" si="0"/>
        <v>80</v>
      </c>
      <c r="G8" s="34">
        <v>80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37">
        <f t="shared" si="1"/>
        <v>80</v>
      </c>
    </row>
    <row r="9" spans="1:13" ht="15.75" thickBot="1" x14ac:dyDescent="0.3">
      <c r="A9" s="29">
        <v>8</v>
      </c>
      <c r="B9" s="75" t="s">
        <v>50</v>
      </c>
      <c r="C9" s="75" t="s">
        <v>126</v>
      </c>
      <c r="D9" s="75" t="s">
        <v>89</v>
      </c>
      <c r="E9" s="23" t="s">
        <v>119</v>
      </c>
      <c r="F9" s="36">
        <f t="shared" si="0"/>
        <v>50</v>
      </c>
      <c r="G9" s="34">
        <v>50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7">
        <f t="shared" si="1"/>
        <v>50</v>
      </c>
    </row>
    <row r="10" spans="1:13" ht="15.75" thickBot="1" x14ac:dyDescent="0.3">
      <c r="A10" s="36">
        <v>9</v>
      </c>
      <c r="B10" s="75" t="s">
        <v>31</v>
      </c>
      <c r="C10" s="75" t="s">
        <v>31</v>
      </c>
      <c r="D10" s="75" t="s">
        <v>297</v>
      </c>
      <c r="E10" s="23" t="s">
        <v>120</v>
      </c>
      <c r="F10" s="36">
        <f t="shared" si="0"/>
        <v>45</v>
      </c>
      <c r="G10" s="34">
        <v>45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7">
        <f t="shared" si="1"/>
        <v>45</v>
      </c>
    </row>
    <row r="11" spans="1:13" ht="15.75" thickBot="1" x14ac:dyDescent="0.3">
      <c r="A11" s="29">
        <v>10</v>
      </c>
      <c r="B11" s="5"/>
      <c r="C11" s="10"/>
      <c r="D11" s="7"/>
      <c r="E11" s="23" t="s">
        <v>119</v>
      </c>
      <c r="F11" s="36">
        <f t="shared" si="0"/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7">
        <f t="shared" si="1"/>
        <v>0</v>
      </c>
    </row>
    <row r="12" spans="1:13" ht="15.75" thickBot="1" x14ac:dyDescent="0.3">
      <c r="A12" s="29">
        <v>11</v>
      </c>
      <c r="B12" s="13"/>
      <c r="C12" s="13"/>
      <c r="D12" s="13"/>
      <c r="E12" s="23" t="s">
        <v>119</v>
      </c>
      <c r="F12" s="36">
        <f t="shared" si="0"/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7">
        <f t="shared" si="1"/>
        <v>0</v>
      </c>
    </row>
    <row r="13" spans="1:13" ht="15.75" thickBot="1" x14ac:dyDescent="0.3">
      <c r="A13" s="36">
        <v>12</v>
      </c>
      <c r="B13" s="5"/>
      <c r="C13" s="10"/>
      <c r="D13" s="7"/>
      <c r="E13" s="23" t="s">
        <v>119</v>
      </c>
      <c r="F13" s="36">
        <f t="shared" si="0"/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7">
        <f t="shared" si="1"/>
        <v>0</v>
      </c>
    </row>
    <row r="14" spans="1:13" ht="15.75" thickBot="1" x14ac:dyDescent="0.3">
      <c r="A14" s="29">
        <v>13</v>
      </c>
      <c r="B14" s="5"/>
      <c r="C14" s="10"/>
      <c r="D14" s="7"/>
      <c r="E14" s="23" t="s">
        <v>119</v>
      </c>
      <c r="F14" s="36">
        <f t="shared" si="0"/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7">
        <f t="shared" si="1"/>
        <v>0</v>
      </c>
    </row>
    <row r="15" spans="1:13" ht="15.75" thickBot="1" x14ac:dyDescent="0.3">
      <c r="A15" s="29">
        <v>14</v>
      </c>
      <c r="B15" s="5"/>
      <c r="C15" s="13"/>
      <c r="D15" s="7"/>
      <c r="E15" s="23" t="s">
        <v>119</v>
      </c>
      <c r="F15" s="36">
        <f t="shared" si="0"/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  <c r="M15" s="37">
        <f t="shared" si="1"/>
        <v>0</v>
      </c>
    </row>
    <row r="16" spans="1:13" ht="15.75" thickBot="1" x14ac:dyDescent="0.3">
      <c r="A16" s="29">
        <v>15</v>
      </c>
      <c r="B16" s="5"/>
      <c r="C16" s="13"/>
      <c r="D16" s="7"/>
      <c r="E16" s="23" t="s">
        <v>119</v>
      </c>
      <c r="F16" s="36">
        <f t="shared" si="0"/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7">
        <f t="shared" si="1"/>
        <v>0</v>
      </c>
    </row>
    <row r="17" spans="1:13" ht="15.75" thickBot="1" x14ac:dyDescent="0.3">
      <c r="A17" s="36">
        <v>16</v>
      </c>
      <c r="B17" s="5"/>
      <c r="C17" s="14"/>
      <c r="D17" s="7"/>
      <c r="E17" s="23" t="s">
        <v>119</v>
      </c>
      <c r="F17" s="30">
        <f t="shared" si="0"/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7">
        <f t="shared" si="1"/>
        <v>0</v>
      </c>
    </row>
    <row r="18" spans="1:13" ht="15.75" thickBot="1" x14ac:dyDescent="0.3">
      <c r="A18" s="36">
        <v>17</v>
      </c>
      <c r="B18" s="1"/>
      <c r="C18" s="1"/>
      <c r="D18" s="1"/>
      <c r="E18" s="23" t="s">
        <v>119</v>
      </c>
      <c r="F18" s="30">
        <f t="shared" si="0"/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7">
        <f t="shared" si="1"/>
        <v>0</v>
      </c>
    </row>
    <row r="19" spans="1:13" ht="15.75" thickBot="1" x14ac:dyDescent="0.3">
      <c r="A19" s="29">
        <v>18</v>
      </c>
      <c r="B19" s="5"/>
      <c r="C19" s="13"/>
      <c r="D19" s="6"/>
      <c r="E19" s="23" t="s">
        <v>119</v>
      </c>
      <c r="F19" s="29">
        <f t="shared" si="0"/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37">
        <f t="shared" si="1"/>
        <v>0</v>
      </c>
    </row>
    <row r="20" spans="1:13" ht="15.75" thickBot="1" x14ac:dyDescent="0.3">
      <c r="A20" s="30">
        <v>19</v>
      </c>
      <c r="B20" s="5"/>
      <c r="C20" s="10"/>
      <c r="D20" s="7"/>
      <c r="E20" s="23" t="s">
        <v>119</v>
      </c>
      <c r="F20" s="29">
        <f t="shared" si="0"/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7">
        <f t="shared" si="1"/>
        <v>0</v>
      </c>
    </row>
    <row r="21" spans="1:13" ht="15.75" thickBot="1" x14ac:dyDescent="0.3">
      <c r="A21" s="42">
        <v>20</v>
      </c>
      <c r="B21" s="10"/>
      <c r="C21" s="10"/>
      <c r="D21" s="10"/>
      <c r="E21" s="23" t="s">
        <v>119</v>
      </c>
      <c r="F21" s="29">
        <f t="shared" si="0"/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7">
        <f t="shared" si="1"/>
        <v>0</v>
      </c>
    </row>
    <row r="22" spans="1:13" ht="15.75" thickBot="1" x14ac:dyDescent="0.3">
      <c r="A22" s="29">
        <v>21</v>
      </c>
      <c r="B22" s="14"/>
      <c r="C22" s="14"/>
      <c r="D22" s="14"/>
      <c r="E22" s="23" t="s">
        <v>119</v>
      </c>
      <c r="F22" s="30">
        <f t="shared" si="0"/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7">
        <f t="shared" si="1"/>
        <v>0</v>
      </c>
    </row>
    <row r="23" spans="1:13" ht="15.75" thickBot="1" x14ac:dyDescent="0.3">
      <c r="A23" s="29">
        <v>22</v>
      </c>
      <c r="B23" s="5"/>
      <c r="C23" s="13"/>
      <c r="D23" s="7"/>
      <c r="E23" s="23" t="s">
        <v>119</v>
      </c>
      <c r="F23" s="29">
        <f t="shared" si="0"/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7">
        <f t="shared" si="1"/>
        <v>0</v>
      </c>
    </row>
    <row r="24" spans="1:13" ht="15.75" thickBot="1" x14ac:dyDescent="0.3">
      <c r="A24" s="36">
        <v>23</v>
      </c>
      <c r="B24" s="5"/>
      <c r="C24" s="14"/>
      <c r="D24" s="6"/>
      <c r="E24" s="23" t="s">
        <v>119</v>
      </c>
      <c r="F24" s="30">
        <f t="shared" si="0"/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7">
        <f t="shared" si="1"/>
        <v>0</v>
      </c>
    </row>
    <row r="25" spans="1:13" ht="17.25" customHeight="1" x14ac:dyDescent="0.25"/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ht="16.5" customHeight="1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  <row r="108" spans="6:6" x14ac:dyDescent="0.25">
      <c r="F108"/>
    </row>
    <row r="109" spans="6:6" x14ac:dyDescent="0.25">
      <c r="F109"/>
    </row>
    <row r="110" spans="6:6" x14ac:dyDescent="0.25">
      <c r="F110"/>
    </row>
  </sheetData>
  <sortState xmlns:xlrd2="http://schemas.microsoft.com/office/spreadsheetml/2017/richdata2" ref="B2:M24">
    <sortCondition descending="1" ref="M2:M24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BFC8-F10B-487D-AEFD-40D82E75CC3C}">
  <dimension ref="A1:P22"/>
  <sheetViews>
    <sheetView workbookViewId="0">
      <selection activeCell="N2" sqref="N2:P11"/>
    </sheetView>
  </sheetViews>
  <sheetFormatPr baseColWidth="10" defaultRowHeight="15" x14ac:dyDescent="0.25"/>
  <cols>
    <col min="1" max="1" width="6.140625" customWidth="1"/>
    <col min="2" max="2" width="16.28515625" customWidth="1"/>
    <col min="3" max="3" width="13.140625" customWidth="1"/>
    <col min="4" max="4" width="15.42578125" customWidth="1"/>
    <col min="5" max="5" width="8.28515625" customWidth="1"/>
    <col min="6" max="6" width="8.7109375" customWidth="1"/>
    <col min="7" max="12" width="5.7109375" customWidth="1"/>
  </cols>
  <sheetData>
    <row r="1" spans="1:16" ht="15.75" thickBot="1" x14ac:dyDescent="0.3">
      <c r="A1" s="44" t="s">
        <v>0</v>
      </c>
      <c r="B1" s="44" t="s">
        <v>2</v>
      </c>
      <c r="C1" s="44" t="s">
        <v>1</v>
      </c>
      <c r="D1" s="47" t="s">
        <v>3</v>
      </c>
      <c r="E1" s="47" t="s">
        <v>4</v>
      </c>
      <c r="F1" s="24" t="s">
        <v>35</v>
      </c>
      <c r="G1" s="40">
        <v>1</v>
      </c>
      <c r="H1" s="40">
        <v>2</v>
      </c>
      <c r="I1" s="40">
        <v>3</v>
      </c>
      <c r="J1" s="40">
        <v>4</v>
      </c>
      <c r="K1" s="40">
        <v>5</v>
      </c>
      <c r="L1" s="40">
        <v>6</v>
      </c>
      <c r="M1" s="16" t="s">
        <v>42</v>
      </c>
    </row>
    <row r="2" spans="1:16" ht="15.75" thickBot="1" x14ac:dyDescent="0.3">
      <c r="A2" s="70">
        <v>1</v>
      </c>
      <c r="B2" s="69" t="s">
        <v>106</v>
      </c>
      <c r="C2" s="69" t="s">
        <v>230</v>
      </c>
      <c r="D2" s="69" t="s">
        <v>95</v>
      </c>
      <c r="E2" s="43" t="s">
        <v>13</v>
      </c>
      <c r="F2" s="42">
        <f t="shared" ref="F2:F11" si="0">SUM(G2:L2)</f>
        <v>360</v>
      </c>
      <c r="G2" s="41">
        <v>100</v>
      </c>
      <c r="H2" s="43">
        <v>100</v>
      </c>
      <c r="I2" s="43">
        <v>0</v>
      </c>
      <c r="J2" s="43">
        <v>0</v>
      </c>
      <c r="K2" s="43">
        <v>60</v>
      </c>
      <c r="L2" s="43">
        <v>100</v>
      </c>
      <c r="M2" s="37">
        <f t="shared" ref="M2:M21" si="1">IF(COUNT(G2:L2)&lt;6,SUM(G2:L2),SUM(G2:L2)-(MIN(G2:L2)))</f>
        <v>360</v>
      </c>
      <c r="N2" s="93"/>
      <c r="O2" s="93"/>
      <c r="P2" s="93"/>
    </row>
    <row r="3" spans="1:16" ht="15.75" thickBot="1" x14ac:dyDescent="0.3">
      <c r="A3" s="70">
        <v>2</v>
      </c>
      <c r="B3" s="69" t="s">
        <v>107</v>
      </c>
      <c r="C3" s="69" t="s">
        <v>57</v>
      </c>
      <c r="D3" s="69" t="s">
        <v>100</v>
      </c>
      <c r="E3" s="43" t="s">
        <v>13</v>
      </c>
      <c r="F3" s="42">
        <f t="shared" si="0"/>
        <v>376</v>
      </c>
      <c r="G3" s="12">
        <v>36</v>
      </c>
      <c r="H3" s="43">
        <v>80</v>
      </c>
      <c r="I3" s="43">
        <v>80</v>
      </c>
      <c r="J3" s="43">
        <v>80</v>
      </c>
      <c r="K3" s="43">
        <v>50</v>
      </c>
      <c r="L3" s="43">
        <v>50</v>
      </c>
      <c r="M3" s="37">
        <f t="shared" si="1"/>
        <v>340</v>
      </c>
      <c r="N3" s="93"/>
      <c r="O3" s="93"/>
      <c r="P3" s="93"/>
    </row>
    <row r="4" spans="1:16" ht="15.75" thickBot="1" x14ac:dyDescent="0.3">
      <c r="A4" s="70">
        <v>3</v>
      </c>
      <c r="B4" s="69" t="s">
        <v>99</v>
      </c>
      <c r="C4" s="69" t="s">
        <v>278</v>
      </c>
      <c r="D4" s="69" t="s">
        <v>100</v>
      </c>
      <c r="E4" s="43" t="s">
        <v>13</v>
      </c>
      <c r="F4" s="42">
        <f t="shared" si="0"/>
        <v>325</v>
      </c>
      <c r="G4" s="12">
        <v>45</v>
      </c>
      <c r="H4" s="43">
        <v>0</v>
      </c>
      <c r="I4" s="43">
        <v>0</v>
      </c>
      <c r="J4" s="43">
        <v>100</v>
      </c>
      <c r="K4" s="43">
        <v>100</v>
      </c>
      <c r="L4" s="43">
        <v>80</v>
      </c>
      <c r="M4" s="33">
        <f t="shared" si="1"/>
        <v>325</v>
      </c>
      <c r="N4" s="93"/>
      <c r="O4" s="93"/>
      <c r="P4" s="93"/>
    </row>
    <row r="5" spans="1:16" ht="15.75" thickBot="1" x14ac:dyDescent="0.3">
      <c r="A5" s="70">
        <v>4</v>
      </c>
      <c r="B5" s="69" t="s">
        <v>105</v>
      </c>
      <c r="C5" s="69" t="s">
        <v>104</v>
      </c>
      <c r="D5" s="69" t="s">
        <v>95</v>
      </c>
      <c r="E5" s="43" t="s">
        <v>13</v>
      </c>
      <c r="F5" s="42">
        <f t="shared" si="0"/>
        <v>180</v>
      </c>
      <c r="G5" s="12">
        <v>40</v>
      </c>
      <c r="H5" s="43">
        <v>0</v>
      </c>
      <c r="I5" s="43">
        <v>0</v>
      </c>
      <c r="J5" s="43">
        <v>0</v>
      </c>
      <c r="K5" s="43">
        <v>80</v>
      </c>
      <c r="L5" s="43">
        <v>60</v>
      </c>
      <c r="M5" s="27">
        <f t="shared" si="1"/>
        <v>180</v>
      </c>
      <c r="N5" s="93"/>
      <c r="O5" s="93"/>
      <c r="P5" s="93"/>
    </row>
    <row r="6" spans="1:16" ht="15.75" thickBot="1" x14ac:dyDescent="0.3">
      <c r="A6" s="70">
        <v>5</v>
      </c>
      <c r="B6" s="69" t="s">
        <v>103</v>
      </c>
      <c r="C6" s="69" t="s">
        <v>102</v>
      </c>
      <c r="D6" s="69" t="s">
        <v>277</v>
      </c>
      <c r="E6" s="43" t="s">
        <v>13</v>
      </c>
      <c r="F6" s="42">
        <f t="shared" si="0"/>
        <v>160</v>
      </c>
      <c r="G6" s="12">
        <v>60</v>
      </c>
      <c r="H6" s="43">
        <v>0</v>
      </c>
      <c r="I6" s="43">
        <v>100</v>
      </c>
      <c r="J6" s="43">
        <v>0</v>
      </c>
      <c r="K6" s="43">
        <v>0</v>
      </c>
      <c r="L6" s="43">
        <v>0</v>
      </c>
      <c r="M6" s="27">
        <f t="shared" si="1"/>
        <v>160</v>
      </c>
      <c r="N6" s="93"/>
      <c r="O6" s="93"/>
      <c r="P6" s="93"/>
    </row>
    <row r="7" spans="1:16" ht="15.75" thickBot="1" x14ac:dyDescent="0.3">
      <c r="A7" s="70">
        <v>6</v>
      </c>
      <c r="B7" s="69" t="s">
        <v>181</v>
      </c>
      <c r="C7" s="69" t="s">
        <v>243</v>
      </c>
      <c r="D7" s="72" t="s">
        <v>89</v>
      </c>
      <c r="E7" s="43" t="s">
        <v>13</v>
      </c>
      <c r="F7" s="42">
        <f t="shared" si="0"/>
        <v>92</v>
      </c>
      <c r="G7" s="12">
        <v>32</v>
      </c>
      <c r="H7" s="43">
        <v>0</v>
      </c>
      <c r="I7" s="43">
        <v>0</v>
      </c>
      <c r="J7" s="43">
        <v>60</v>
      </c>
      <c r="K7" s="43">
        <v>0</v>
      </c>
      <c r="L7" s="43">
        <v>0</v>
      </c>
      <c r="M7" s="27">
        <f t="shared" si="1"/>
        <v>92</v>
      </c>
      <c r="N7" s="93"/>
      <c r="O7" s="93"/>
      <c r="P7" s="93"/>
    </row>
    <row r="8" spans="1:16" ht="15.75" thickBot="1" x14ac:dyDescent="0.3">
      <c r="A8" s="70">
        <v>7</v>
      </c>
      <c r="B8" s="69" t="s">
        <v>276</v>
      </c>
      <c r="C8" s="69" t="s">
        <v>153</v>
      </c>
      <c r="D8" s="72" t="s">
        <v>96</v>
      </c>
      <c r="E8" s="43" t="s">
        <v>13</v>
      </c>
      <c r="F8" s="42">
        <f t="shared" si="0"/>
        <v>80</v>
      </c>
      <c r="G8" s="12">
        <v>80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27">
        <f t="shared" si="1"/>
        <v>80</v>
      </c>
      <c r="N8" s="93"/>
      <c r="O8" s="93"/>
      <c r="P8" s="93"/>
    </row>
    <row r="9" spans="1:16" ht="15.75" thickBot="1" x14ac:dyDescent="0.3">
      <c r="A9" s="70">
        <v>8</v>
      </c>
      <c r="B9" s="69" t="s">
        <v>101</v>
      </c>
      <c r="C9" s="69" t="s">
        <v>65</v>
      </c>
      <c r="D9" s="69" t="s">
        <v>281</v>
      </c>
      <c r="E9" s="43" t="s">
        <v>13</v>
      </c>
      <c r="F9" s="30">
        <f t="shared" si="0"/>
        <v>50</v>
      </c>
      <c r="G9" s="12">
        <v>50</v>
      </c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27">
        <f t="shared" si="1"/>
        <v>50</v>
      </c>
      <c r="N9" s="93"/>
      <c r="O9" s="93"/>
      <c r="P9" s="93"/>
    </row>
    <row r="10" spans="1:16" ht="15.75" thickBot="1" x14ac:dyDescent="0.3">
      <c r="A10" s="70">
        <v>9</v>
      </c>
      <c r="B10" s="69" t="s">
        <v>140</v>
      </c>
      <c r="C10" s="69" t="s">
        <v>139</v>
      </c>
      <c r="D10" s="69" t="s">
        <v>141</v>
      </c>
      <c r="E10" s="43" t="s">
        <v>13</v>
      </c>
      <c r="F10" s="30">
        <f t="shared" si="0"/>
        <v>29</v>
      </c>
      <c r="G10" s="12">
        <v>29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27">
        <f t="shared" si="1"/>
        <v>29</v>
      </c>
      <c r="N10" s="93"/>
      <c r="O10" s="93"/>
      <c r="P10" s="93"/>
    </row>
    <row r="11" spans="1:16" ht="15.75" thickBot="1" x14ac:dyDescent="0.3">
      <c r="A11" s="70">
        <v>10</v>
      </c>
      <c r="B11" s="69" t="s">
        <v>279</v>
      </c>
      <c r="C11" s="69" t="s">
        <v>280</v>
      </c>
      <c r="D11" s="69" t="s">
        <v>143</v>
      </c>
      <c r="E11" s="43" t="s">
        <v>13</v>
      </c>
      <c r="F11" s="30">
        <f t="shared" si="0"/>
        <v>26</v>
      </c>
      <c r="G11" s="12">
        <v>26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27">
        <f t="shared" si="1"/>
        <v>26</v>
      </c>
      <c r="N11" s="93"/>
      <c r="O11" s="93"/>
      <c r="P11" s="93"/>
    </row>
    <row r="12" spans="1:16" ht="15.75" thickBot="1" x14ac:dyDescent="0.3">
      <c r="A12" s="29">
        <v>11</v>
      </c>
      <c r="B12" s="1"/>
      <c r="C12" s="1"/>
      <c r="D12" s="1"/>
      <c r="E12" s="43" t="s">
        <v>13</v>
      </c>
      <c r="F12" s="30">
        <v>0</v>
      </c>
      <c r="G12" s="12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27">
        <f t="shared" si="1"/>
        <v>0</v>
      </c>
    </row>
    <row r="13" spans="1:16" ht="15.75" thickBot="1" x14ac:dyDescent="0.3">
      <c r="A13" s="30">
        <v>11</v>
      </c>
      <c r="B13" s="14"/>
      <c r="C13" s="14"/>
      <c r="D13" s="14"/>
      <c r="E13" s="43" t="s">
        <v>13</v>
      </c>
      <c r="F13" s="30">
        <f t="shared" ref="F13:F21" si="2">SUM(G13:L13)</f>
        <v>0</v>
      </c>
      <c r="G13" s="12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27">
        <f t="shared" si="1"/>
        <v>0</v>
      </c>
    </row>
    <row r="14" spans="1:16" ht="15.75" thickBot="1" x14ac:dyDescent="0.3">
      <c r="A14" s="42">
        <v>13</v>
      </c>
      <c r="B14" s="5"/>
      <c r="C14" s="14"/>
      <c r="D14" s="11"/>
      <c r="E14" s="43" t="s">
        <v>13</v>
      </c>
      <c r="F14" s="30">
        <f t="shared" si="2"/>
        <v>0</v>
      </c>
      <c r="G14" s="12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27">
        <f t="shared" si="1"/>
        <v>0</v>
      </c>
    </row>
    <row r="15" spans="1:16" ht="15.75" thickBot="1" x14ac:dyDescent="0.3">
      <c r="A15" s="29">
        <v>14</v>
      </c>
      <c r="B15" s="1"/>
      <c r="C15" s="1"/>
      <c r="D15" s="1"/>
      <c r="E15" s="43" t="s">
        <v>13</v>
      </c>
      <c r="F15" s="30">
        <f t="shared" si="2"/>
        <v>0</v>
      </c>
      <c r="G15" s="12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27">
        <f t="shared" si="1"/>
        <v>0</v>
      </c>
    </row>
    <row r="16" spans="1:16" ht="15.75" thickBot="1" x14ac:dyDescent="0.3">
      <c r="A16" s="30">
        <v>15</v>
      </c>
      <c r="B16" s="13"/>
      <c r="C16" s="13"/>
      <c r="D16" s="13"/>
      <c r="E16" s="43" t="s">
        <v>13</v>
      </c>
      <c r="F16" s="29">
        <f t="shared" si="2"/>
        <v>0</v>
      </c>
      <c r="G16" s="12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27">
        <f t="shared" si="1"/>
        <v>0</v>
      </c>
    </row>
    <row r="17" spans="1:13" ht="15.75" thickBot="1" x14ac:dyDescent="0.3">
      <c r="A17" s="42">
        <v>16</v>
      </c>
      <c r="B17" s="5"/>
      <c r="C17" s="10"/>
      <c r="D17" s="11"/>
      <c r="E17" s="43" t="s">
        <v>13</v>
      </c>
      <c r="F17" s="29">
        <f t="shared" si="2"/>
        <v>0</v>
      </c>
      <c r="G17" s="12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27">
        <f t="shared" si="1"/>
        <v>0</v>
      </c>
    </row>
    <row r="18" spans="1:13" ht="15.75" thickBot="1" x14ac:dyDescent="0.3">
      <c r="A18" s="30">
        <v>17</v>
      </c>
      <c r="B18" s="14"/>
      <c r="C18" s="14"/>
      <c r="D18" s="14"/>
      <c r="E18" s="43" t="s">
        <v>13</v>
      </c>
      <c r="F18" s="30">
        <f t="shared" si="2"/>
        <v>0</v>
      </c>
      <c r="G18" s="12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27">
        <f t="shared" si="1"/>
        <v>0</v>
      </c>
    </row>
    <row r="19" spans="1:13" ht="15.75" thickBot="1" x14ac:dyDescent="0.3">
      <c r="A19" s="29">
        <v>18</v>
      </c>
      <c r="B19" s="1"/>
      <c r="C19" s="1"/>
      <c r="D19" s="1"/>
      <c r="E19" s="43" t="s">
        <v>13</v>
      </c>
      <c r="F19" s="30">
        <f t="shared" si="2"/>
        <v>0</v>
      </c>
      <c r="G19" s="12">
        <v>0</v>
      </c>
      <c r="H19" s="2">
        <v>0</v>
      </c>
      <c r="I19" s="2">
        <v>0</v>
      </c>
      <c r="J19" s="2">
        <v>0</v>
      </c>
      <c r="K19" s="2">
        <v>0</v>
      </c>
      <c r="L19" s="32">
        <v>0</v>
      </c>
      <c r="M19" s="27">
        <f t="shared" si="1"/>
        <v>0</v>
      </c>
    </row>
    <row r="20" spans="1:13" ht="15.75" thickBot="1" x14ac:dyDescent="0.3">
      <c r="A20" s="29">
        <v>19</v>
      </c>
      <c r="B20" s="1"/>
      <c r="C20" s="1"/>
      <c r="D20" s="1"/>
      <c r="E20" s="43" t="s">
        <v>13</v>
      </c>
      <c r="F20" s="30">
        <f t="shared" si="2"/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8">
        <v>0</v>
      </c>
      <c r="M20" s="27">
        <f t="shared" si="1"/>
        <v>0</v>
      </c>
    </row>
    <row r="21" spans="1:13" ht="15.75" thickBot="1" x14ac:dyDescent="0.3">
      <c r="A21" s="30">
        <v>20</v>
      </c>
      <c r="B21" s="14"/>
      <c r="C21" s="14"/>
      <c r="D21" s="14"/>
      <c r="E21" s="43" t="s">
        <v>13</v>
      </c>
      <c r="F21" s="30">
        <f t="shared" si="2"/>
        <v>0</v>
      </c>
      <c r="G21" s="12">
        <v>0</v>
      </c>
      <c r="H21" s="2">
        <v>0</v>
      </c>
      <c r="I21" s="2">
        <v>0</v>
      </c>
      <c r="J21" s="2">
        <v>0</v>
      </c>
      <c r="K21" s="2">
        <v>0</v>
      </c>
      <c r="L21" s="8">
        <v>0</v>
      </c>
      <c r="M21" s="27">
        <f t="shared" si="1"/>
        <v>0</v>
      </c>
    </row>
    <row r="22" spans="1:13" ht="18.75" thickBot="1" x14ac:dyDescent="0.3">
      <c r="A22" s="45"/>
      <c r="B22" s="46"/>
      <c r="C22" s="46"/>
      <c r="D22" s="46"/>
      <c r="E22" s="46"/>
      <c r="F22" s="48"/>
      <c r="G22" s="50"/>
      <c r="H22" s="50"/>
      <c r="I22" s="50"/>
      <c r="J22" s="50"/>
      <c r="K22" s="50"/>
      <c r="L22" s="51"/>
      <c r="M22" s="16"/>
    </row>
  </sheetData>
  <sortState xmlns:xlrd2="http://schemas.microsoft.com/office/spreadsheetml/2017/richdata2" ref="B2:O22">
    <sortCondition descending="1" ref="M2:M22"/>
  </sortState>
  <phoneticPr fontId="11" type="noConversion"/>
  <pageMargins left="0.7" right="0.7" top="0.75" bottom="0.75" header="0.3" footer="0.3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5CDB-D493-47CB-A757-947385452EFC}">
  <dimension ref="A1:O20"/>
  <sheetViews>
    <sheetView workbookViewId="0">
      <selection activeCell="A13" sqref="A13"/>
    </sheetView>
  </sheetViews>
  <sheetFormatPr baseColWidth="10" defaultRowHeight="15" x14ac:dyDescent="0.25"/>
  <cols>
    <col min="1" max="1" width="7.5703125" customWidth="1"/>
    <col min="2" max="2" width="17" customWidth="1"/>
    <col min="3" max="3" width="18.140625" bestFit="1" customWidth="1"/>
    <col min="4" max="4" width="16.42578125" customWidth="1"/>
    <col min="5" max="5" width="8" customWidth="1"/>
    <col min="6" max="6" width="9.28515625" customWidth="1"/>
    <col min="7" max="12" width="5.7109375" customWidth="1"/>
  </cols>
  <sheetData>
    <row r="1" spans="1:15" ht="15.75" thickBot="1" x14ac:dyDescent="0.3"/>
    <row r="2" spans="1:15" ht="15.75" thickBot="1" x14ac:dyDescent="0.3">
      <c r="A2" s="44" t="s">
        <v>0</v>
      </c>
      <c r="B2" s="44" t="s">
        <v>2</v>
      </c>
      <c r="C2" s="44" t="s">
        <v>1</v>
      </c>
      <c r="D2" s="47" t="s">
        <v>3</v>
      </c>
      <c r="E2" s="47" t="s">
        <v>4</v>
      </c>
      <c r="F2" s="24" t="s">
        <v>35</v>
      </c>
      <c r="G2" s="40">
        <v>1</v>
      </c>
      <c r="H2" s="40">
        <v>2</v>
      </c>
      <c r="I2" s="40">
        <v>3</v>
      </c>
      <c r="J2" s="40">
        <v>4</v>
      </c>
      <c r="K2" s="40">
        <v>5</v>
      </c>
      <c r="L2" s="40">
        <v>6</v>
      </c>
      <c r="M2" s="16" t="s">
        <v>42</v>
      </c>
      <c r="N2" s="93"/>
      <c r="O2" s="93"/>
    </row>
    <row r="3" spans="1:15" ht="15.75" thickBot="1" x14ac:dyDescent="0.3">
      <c r="A3" s="68">
        <v>1</v>
      </c>
      <c r="B3" s="69" t="s">
        <v>71</v>
      </c>
      <c r="C3" s="69" t="s">
        <v>36</v>
      </c>
      <c r="D3" s="72" t="s">
        <v>72</v>
      </c>
      <c r="E3" s="43" t="s">
        <v>9</v>
      </c>
      <c r="F3" s="42">
        <f t="shared" ref="F3:F20" si="0">SUM(G3:L3)</f>
        <v>500</v>
      </c>
      <c r="G3" s="41">
        <v>100</v>
      </c>
      <c r="H3" s="43">
        <v>100</v>
      </c>
      <c r="I3" s="43">
        <v>0</v>
      </c>
      <c r="J3" s="43">
        <v>100</v>
      </c>
      <c r="K3" s="43">
        <v>100</v>
      </c>
      <c r="L3" s="43">
        <v>100</v>
      </c>
      <c r="M3" s="37">
        <f t="shared" ref="M3:M20" si="1">IF(COUNT(G3:L3)&lt;6,SUM(G3:L3),SUM(G3:L3)-(MIN(G3:L3)))</f>
        <v>500</v>
      </c>
      <c r="N3" s="93"/>
      <c r="O3" s="93"/>
    </row>
    <row r="4" spans="1:15" x14ac:dyDescent="0.25">
      <c r="A4" s="70">
        <v>2</v>
      </c>
      <c r="B4" s="69" t="s">
        <v>73</v>
      </c>
      <c r="C4" s="69" t="s">
        <v>66</v>
      </c>
      <c r="D4" s="72" t="s">
        <v>203</v>
      </c>
      <c r="E4" s="43" t="s">
        <v>9</v>
      </c>
      <c r="F4" s="42">
        <f t="shared" si="0"/>
        <v>240</v>
      </c>
      <c r="G4" s="12">
        <v>80</v>
      </c>
      <c r="H4" s="43">
        <v>0</v>
      </c>
      <c r="I4" s="43">
        <v>0</v>
      </c>
      <c r="J4" s="43">
        <v>80</v>
      </c>
      <c r="K4" s="43">
        <v>0</v>
      </c>
      <c r="L4" s="43">
        <v>80</v>
      </c>
      <c r="M4" s="33">
        <f t="shared" si="1"/>
        <v>240</v>
      </c>
      <c r="N4" s="93"/>
      <c r="O4" s="93"/>
    </row>
    <row r="5" spans="1:15" ht="15.75" thickBot="1" x14ac:dyDescent="0.3">
      <c r="A5" s="70">
        <v>3</v>
      </c>
      <c r="B5" s="69" t="s">
        <v>78</v>
      </c>
      <c r="C5" s="69" t="s">
        <v>77</v>
      </c>
      <c r="D5" s="69" t="s">
        <v>79</v>
      </c>
      <c r="E5" s="43" t="s">
        <v>9</v>
      </c>
      <c r="F5" s="42">
        <f t="shared" si="0"/>
        <v>209</v>
      </c>
      <c r="G5" s="12">
        <v>29</v>
      </c>
      <c r="H5" s="43">
        <v>0</v>
      </c>
      <c r="I5" s="43">
        <v>0</v>
      </c>
      <c r="J5" s="43">
        <v>60</v>
      </c>
      <c r="K5" s="43">
        <v>60</v>
      </c>
      <c r="L5" s="43">
        <v>60</v>
      </c>
      <c r="M5" s="37">
        <f t="shared" si="1"/>
        <v>209</v>
      </c>
      <c r="N5" s="93"/>
      <c r="O5" s="93"/>
    </row>
    <row r="6" spans="1:15" ht="15.75" thickBot="1" x14ac:dyDescent="0.3">
      <c r="A6" s="70">
        <v>4</v>
      </c>
      <c r="B6" s="1" t="s">
        <v>318</v>
      </c>
      <c r="C6" s="1" t="s">
        <v>319</v>
      </c>
      <c r="D6" s="1" t="s">
        <v>320</v>
      </c>
      <c r="E6" s="43" t="s">
        <v>9</v>
      </c>
      <c r="F6" s="42">
        <f t="shared" si="0"/>
        <v>160</v>
      </c>
      <c r="G6" s="12">
        <v>0</v>
      </c>
      <c r="H6" s="43">
        <v>60</v>
      </c>
      <c r="I6" s="43">
        <v>100</v>
      </c>
      <c r="J6" s="43">
        <v>0</v>
      </c>
      <c r="K6" s="43">
        <v>0</v>
      </c>
      <c r="L6" s="43">
        <v>0</v>
      </c>
      <c r="M6" s="33">
        <f t="shared" si="1"/>
        <v>160</v>
      </c>
      <c r="N6" s="93"/>
      <c r="O6" s="93"/>
    </row>
    <row r="7" spans="1:15" ht="15.75" thickBot="1" x14ac:dyDescent="0.3">
      <c r="A7" s="70">
        <v>5</v>
      </c>
      <c r="B7" s="69" t="s">
        <v>76</v>
      </c>
      <c r="C7" s="69" t="s">
        <v>122</v>
      </c>
      <c r="D7" s="69" t="s">
        <v>44</v>
      </c>
      <c r="E7" s="43" t="s">
        <v>9</v>
      </c>
      <c r="F7" s="42">
        <f t="shared" si="0"/>
        <v>140</v>
      </c>
      <c r="G7" s="12">
        <v>60</v>
      </c>
      <c r="H7" s="43">
        <v>0</v>
      </c>
      <c r="I7" s="43">
        <v>0</v>
      </c>
      <c r="J7" s="43">
        <v>0</v>
      </c>
      <c r="K7" s="43">
        <v>80</v>
      </c>
      <c r="L7" s="43">
        <v>0</v>
      </c>
      <c r="M7" s="27">
        <f t="shared" si="1"/>
        <v>140</v>
      </c>
      <c r="N7" s="93"/>
      <c r="O7" s="93"/>
    </row>
    <row r="8" spans="1:15" ht="15.75" thickBot="1" x14ac:dyDescent="0.3">
      <c r="A8" s="70">
        <v>6</v>
      </c>
      <c r="B8" s="69" t="s">
        <v>75</v>
      </c>
      <c r="C8" s="69" t="s">
        <v>74</v>
      </c>
      <c r="D8" s="72" t="s">
        <v>203</v>
      </c>
      <c r="E8" s="43" t="s">
        <v>9</v>
      </c>
      <c r="F8" s="42">
        <f t="shared" si="0"/>
        <v>95</v>
      </c>
      <c r="G8" s="12">
        <v>45</v>
      </c>
      <c r="H8" s="43">
        <v>0</v>
      </c>
      <c r="I8" s="43">
        <v>0</v>
      </c>
      <c r="J8" s="43">
        <v>50</v>
      </c>
      <c r="K8" s="43">
        <v>0</v>
      </c>
      <c r="L8" s="43">
        <v>0</v>
      </c>
      <c r="M8" s="27">
        <f t="shared" si="1"/>
        <v>95</v>
      </c>
      <c r="N8" s="93"/>
      <c r="O8" s="93"/>
    </row>
    <row r="9" spans="1:15" ht="15.75" thickBot="1" x14ac:dyDescent="0.3">
      <c r="A9" s="70">
        <v>7</v>
      </c>
      <c r="B9" s="1" t="s">
        <v>316</v>
      </c>
      <c r="C9" s="1" t="s">
        <v>317</v>
      </c>
      <c r="D9" s="1" t="s">
        <v>114</v>
      </c>
      <c r="E9" s="43" t="s">
        <v>9</v>
      </c>
      <c r="F9" s="42">
        <f t="shared" si="0"/>
        <v>80</v>
      </c>
      <c r="G9" s="12">
        <v>0</v>
      </c>
      <c r="H9" s="43">
        <v>80</v>
      </c>
      <c r="I9" s="43">
        <v>0</v>
      </c>
      <c r="J9" s="43">
        <v>0</v>
      </c>
      <c r="K9" s="43">
        <v>0</v>
      </c>
      <c r="L9" s="43">
        <v>0</v>
      </c>
      <c r="M9" s="27">
        <f t="shared" si="1"/>
        <v>80</v>
      </c>
    </row>
    <row r="10" spans="1:15" ht="15.75" thickBot="1" x14ac:dyDescent="0.3">
      <c r="A10" s="70">
        <v>8</v>
      </c>
      <c r="B10" s="69" t="s">
        <v>131</v>
      </c>
      <c r="C10" s="69" t="s">
        <v>130</v>
      </c>
      <c r="D10" s="72" t="s">
        <v>72</v>
      </c>
      <c r="E10" s="43" t="s">
        <v>9</v>
      </c>
      <c r="F10" s="42">
        <f t="shared" si="0"/>
        <v>63</v>
      </c>
      <c r="G10" s="12">
        <v>18</v>
      </c>
      <c r="H10" s="43">
        <v>0</v>
      </c>
      <c r="I10" s="43">
        <v>0</v>
      </c>
      <c r="J10" s="43">
        <v>45</v>
      </c>
      <c r="K10" s="43">
        <v>0</v>
      </c>
      <c r="L10" s="43">
        <v>0</v>
      </c>
      <c r="M10" s="27">
        <f t="shared" si="1"/>
        <v>63</v>
      </c>
    </row>
    <row r="11" spans="1:15" ht="15.75" thickBot="1" x14ac:dyDescent="0.3">
      <c r="A11" s="70">
        <v>9</v>
      </c>
      <c r="B11" s="69" t="s">
        <v>121</v>
      </c>
      <c r="C11" s="69" t="s">
        <v>39</v>
      </c>
      <c r="D11" s="72" t="s">
        <v>203</v>
      </c>
      <c r="E11" s="43" t="s">
        <v>9</v>
      </c>
      <c r="F11" s="42">
        <f t="shared" si="0"/>
        <v>50</v>
      </c>
      <c r="G11" s="12">
        <v>50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27">
        <f t="shared" si="1"/>
        <v>50</v>
      </c>
    </row>
    <row r="12" spans="1:15" ht="15.75" thickBot="1" x14ac:dyDescent="0.3">
      <c r="A12" s="70">
        <v>9</v>
      </c>
      <c r="B12" s="14" t="s">
        <v>270</v>
      </c>
      <c r="C12" s="14" t="s">
        <v>366</v>
      </c>
      <c r="D12" s="14" t="s">
        <v>95</v>
      </c>
      <c r="E12" s="43" t="s">
        <v>9</v>
      </c>
      <c r="F12" s="42">
        <f t="shared" si="0"/>
        <v>50</v>
      </c>
      <c r="G12" s="12">
        <v>0</v>
      </c>
      <c r="H12" s="43">
        <v>0</v>
      </c>
      <c r="I12" s="43">
        <v>0</v>
      </c>
      <c r="J12" s="43">
        <v>0</v>
      </c>
      <c r="K12" s="43">
        <v>50</v>
      </c>
      <c r="L12" s="43">
        <v>0</v>
      </c>
      <c r="M12" s="27">
        <f t="shared" si="1"/>
        <v>50</v>
      </c>
    </row>
    <row r="13" spans="1:15" ht="15.75" thickBot="1" x14ac:dyDescent="0.3">
      <c r="A13" s="70">
        <v>11</v>
      </c>
      <c r="B13" s="69" t="s">
        <v>268</v>
      </c>
      <c r="C13" s="69" t="s">
        <v>269</v>
      </c>
      <c r="D13" s="72" t="s">
        <v>89</v>
      </c>
      <c r="E13" s="43" t="s">
        <v>9</v>
      </c>
      <c r="F13" s="30">
        <f t="shared" si="0"/>
        <v>40</v>
      </c>
      <c r="G13" s="12">
        <v>40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27">
        <f t="shared" si="1"/>
        <v>40</v>
      </c>
    </row>
    <row r="14" spans="1:15" ht="15.75" thickBot="1" x14ac:dyDescent="0.3">
      <c r="A14" s="70">
        <v>12</v>
      </c>
      <c r="B14" s="69" t="s">
        <v>270</v>
      </c>
      <c r="C14" s="69" t="s">
        <v>83</v>
      </c>
      <c r="D14" s="69" t="s">
        <v>275</v>
      </c>
      <c r="E14" s="43" t="s">
        <v>9</v>
      </c>
      <c r="F14" s="30">
        <f t="shared" si="0"/>
        <v>36</v>
      </c>
      <c r="G14" s="12">
        <v>36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27">
        <f t="shared" si="1"/>
        <v>36</v>
      </c>
    </row>
    <row r="15" spans="1:15" ht="15.75" thickBot="1" x14ac:dyDescent="0.3">
      <c r="A15" s="70">
        <v>13</v>
      </c>
      <c r="B15" s="69" t="s">
        <v>81</v>
      </c>
      <c r="C15" s="69" t="s">
        <v>80</v>
      </c>
      <c r="D15" s="69" t="s">
        <v>266</v>
      </c>
      <c r="E15" s="43" t="s">
        <v>9</v>
      </c>
      <c r="F15" s="30">
        <f t="shared" si="0"/>
        <v>32</v>
      </c>
      <c r="G15" s="12">
        <v>32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27">
        <f t="shared" si="1"/>
        <v>32</v>
      </c>
    </row>
    <row r="16" spans="1:15" ht="15.75" thickBot="1" x14ac:dyDescent="0.3">
      <c r="A16" s="70">
        <v>14</v>
      </c>
      <c r="B16" s="69" t="s">
        <v>128</v>
      </c>
      <c r="C16" s="69" t="s">
        <v>51</v>
      </c>
      <c r="D16" s="72" t="s">
        <v>129</v>
      </c>
      <c r="E16" s="43" t="s">
        <v>9</v>
      </c>
      <c r="F16" s="30">
        <f t="shared" si="0"/>
        <v>26</v>
      </c>
      <c r="G16" s="12">
        <v>26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27">
        <f t="shared" si="1"/>
        <v>26</v>
      </c>
    </row>
    <row r="17" spans="1:13" ht="15.75" thickBot="1" x14ac:dyDescent="0.3">
      <c r="A17" s="29">
        <v>15</v>
      </c>
      <c r="B17" s="69" t="s">
        <v>271</v>
      </c>
      <c r="C17" s="69" t="s">
        <v>272</v>
      </c>
      <c r="D17" s="72" t="s">
        <v>89</v>
      </c>
      <c r="E17" s="43" t="s">
        <v>9</v>
      </c>
      <c r="F17" s="30">
        <f t="shared" si="0"/>
        <v>24</v>
      </c>
      <c r="G17" s="12">
        <v>24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27">
        <f t="shared" si="1"/>
        <v>24</v>
      </c>
    </row>
    <row r="18" spans="1:13" ht="15.75" thickBot="1" x14ac:dyDescent="0.3">
      <c r="A18" s="29">
        <v>16</v>
      </c>
      <c r="B18" s="69" t="s">
        <v>127</v>
      </c>
      <c r="C18" s="69" t="s">
        <v>174</v>
      </c>
      <c r="D18" s="72" t="s">
        <v>72</v>
      </c>
      <c r="E18" s="43" t="s">
        <v>9</v>
      </c>
      <c r="F18" s="29">
        <f t="shared" si="0"/>
        <v>22</v>
      </c>
      <c r="G18" s="12">
        <v>22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27">
        <f t="shared" si="1"/>
        <v>22</v>
      </c>
    </row>
    <row r="19" spans="1:13" ht="15.75" thickBot="1" x14ac:dyDescent="0.3">
      <c r="A19" s="42">
        <v>17</v>
      </c>
      <c r="B19" s="69" t="s">
        <v>273</v>
      </c>
      <c r="C19" s="69" t="s">
        <v>274</v>
      </c>
      <c r="D19" s="69" t="s">
        <v>95</v>
      </c>
      <c r="E19" s="43" t="s">
        <v>9</v>
      </c>
      <c r="F19" s="30">
        <f t="shared" si="0"/>
        <v>20</v>
      </c>
      <c r="G19" s="12">
        <v>20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27">
        <f t="shared" si="1"/>
        <v>20</v>
      </c>
    </row>
    <row r="20" spans="1:13" ht="15.75" thickBot="1" x14ac:dyDescent="0.3">
      <c r="A20" s="30">
        <v>18</v>
      </c>
      <c r="B20" s="13"/>
      <c r="C20" s="13"/>
      <c r="D20" s="13"/>
      <c r="E20" s="43" t="s">
        <v>9</v>
      </c>
      <c r="F20" s="29">
        <f t="shared" si="0"/>
        <v>0</v>
      </c>
      <c r="G20" s="12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16">
        <f t="shared" si="1"/>
        <v>0</v>
      </c>
    </row>
  </sheetData>
  <sortState xmlns:xlrd2="http://schemas.microsoft.com/office/spreadsheetml/2017/richdata2" ref="B3:M20">
    <sortCondition descending="1" ref="M3:M20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4998E-285A-466C-AF86-C24476242492}">
  <dimension ref="A1:Y25"/>
  <sheetViews>
    <sheetView workbookViewId="0">
      <selection activeCell="A15" sqref="A15"/>
    </sheetView>
  </sheetViews>
  <sheetFormatPr baseColWidth="10" defaultRowHeight="15" x14ac:dyDescent="0.25"/>
  <cols>
    <col min="1" max="1" width="7.5703125" customWidth="1"/>
    <col min="2" max="2" width="19.42578125" customWidth="1"/>
    <col min="3" max="3" width="18.28515625" bestFit="1" customWidth="1"/>
    <col min="4" max="4" width="16.140625" customWidth="1"/>
    <col min="5" max="5" width="9.28515625" customWidth="1"/>
    <col min="6" max="6" width="9" customWidth="1"/>
    <col min="7" max="12" width="5.7109375" customWidth="1"/>
  </cols>
  <sheetData>
    <row r="1" spans="1:25" ht="15.75" thickBot="1" x14ac:dyDescent="0.3"/>
    <row r="2" spans="1:25" ht="15.75" thickBot="1" x14ac:dyDescent="0.3">
      <c r="A2" s="44" t="s">
        <v>0</v>
      </c>
      <c r="B2" s="44" t="s">
        <v>2</v>
      </c>
      <c r="C2" s="44" t="s">
        <v>1</v>
      </c>
      <c r="D2" s="47" t="s">
        <v>3</v>
      </c>
      <c r="E2" s="47" t="s">
        <v>4</v>
      </c>
      <c r="F2" s="24" t="s">
        <v>35</v>
      </c>
      <c r="G2" s="40">
        <v>1</v>
      </c>
      <c r="H2" s="40">
        <v>2</v>
      </c>
      <c r="I2" s="40">
        <v>3</v>
      </c>
      <c r="J2" s="40">
        <v>4</v>
      </c>
      <c r="K2" s="40">
        <v>5</v>
      </c>
      <c r="L2" s="40">
        <v>6</v>
      </c>
      <c r="M2" s="16" t="s">
        <v>42</v>
      </c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</row>
    <row r="3" spans="1:25" ht="15.75" thickBot="1" x14ac:dyDescent="0.3">
      <c r="A3" s="70">
        <v>1</v>
      </c>
      <c r="B3" s="72" t="s">
        <v>88</v>
      </c>
      <c r="C3" s="72" t="s">
        <v>87</v>
      </c>
      <c r="D3" s="72" t="s">
        <v>266</v>
      </c>
      <c r="E3" s="43" t="s">
        <v>12</v>
      </c>
      <c r="F3" s="42">
        <f t="shared" ref="F3:F24" si="0">SUM(G3:L3)</f>
        <v>360</v>
      </c>
      <c r="G3" s="41">
        <v>80</v>
      </c>
      <c r="H3" s="43">
        <v>80</v>
      </c>
      <c r="I3" s="43">
        <v>100</v>
      </c>
      <c r="J3" s="43">
        <v>0</v>
      </c>
      <c r="K3" s="43">
        <v>0</v>
      </c>
      <c r="L3" s="57">
        <v>100</v>
      </c>
      <c r="M3" s="37">
        <f t="shared" ref="M3:M24" si="1">IF(COUNT(G3:L3)&lt;6,SUM(G3:L3),SUM(G3:L3)-(MIN(G3:L3)))</f>
        <v>360</v>
      </c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1:25" ht="15.75" thickBot="1" x14ac:dyDescent="0.3">
      <c r="A4" s="70">
        <v>2</v>
      </c>
      <c r="B4" s="72" t="s">
        <v>10</v>
      </c>
      <c r="C4" s="72" t="s">
        <v>63</v>
      </c>
      <c r="D4" s="72" t="s">
        <v>89</v>
      </c>
      <c r="E4" s="43" t="s">
        <v>12</v>
      </c>
      <c r="F4" s="42">
        <f t="shared" si="0"/>
        <v>335</v>
      </c>
      <c r="G4" s="41">
        <v>60</v>
      </c>
      <c r="H4" s="43">
        <v>50</v>
      </c>
      <c r="I4" s="43">
        <v>0</v>
      </c>
      <c r="J4" s="43">
        <v>45</v>
      </c>
      <c r="K4" s="43">
        <v>100</v>
      </c>
      <c r="L4" s="57">
        <v>80</v>
      </c>
      <c r="M4" s="37">
        <f t="shared" si="1"/>
        <v>335</v>
      </c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1:25" ht="15.75" thickBot="1" x14ac:dyDescent="0.3">
      <c r="A5" s="70">
        <v>3</v>
      </c>
      <c r="B5" s="72" t="s">
        <v>85</v>
      </c>
      <c r="C5" s="72" t="s">
        <v>84</v>
      </c>
      <c r="D5" s="72" t="s">
        <v>114</v>
      </c>
      <c r="E5" s="43" t="s">
        <v>12</v>
      </c>
      <c r="F5" s="42">
        <f t="shared" si="0"/>
        <v>355</v>
      </c>
      <c r="G5" s="12">
        <v>45</v>
      </c>
      <c r="H5" s="43">
        <v>60</v>
      </c>
      <c r="I5" s="43">
        <v>80</v>
      </c>
      <c r="J5" s="43">
        <v>50</v>
      </c>
      <c r="K5" s="43">
        <v>60</v>
      </c>
      <c r="L5" s="57">
        <v>60</v>
      </c>
      <c r="M5" s="37">
        <f t="shared" si="1"/>
        <v>310</v>
      </c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</row>
    <row r="6" spans="1:25" ht="15.75" thickBot="1" x14ac:dyDescent="0.3">
      <c r="A6" s="70">
        <v>4</v>
      </c>
      <c r="B6" s="72" t="s">
        <v>246</v>
      </c>
      <c r="C6" s="72" t="s">
        <v>247</v>
      </c>
      <c r="D6" s="72" t="s">
        <v>72</v>
      </c>
      <c r="E6" s="43" t="s">
        <v>12</v>
      </c>
      <c r="F6" s="42">
        <f t="shared" si="0"/>
        <v>260</v>
      </c>
      <c r="G6" s="12">
        <v>100</v>
      </c>
      <c r="H6" s="43">
        <v>100</v>
      </c>
      <c r="I6" s="43">
        <v>0</v>
      </c>
      <c r="J6" s="43">
        <v>60</v>
      </c>
      <c r="K6" s="43">
        <v>0</v>
      </c>
      <c r="L6" s="57">
        <v>0</v>
      </c>
      <c r="M6" s="33">
        <f t="shared" si="1"/>
        <v>260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</row>
    <row r="7" spans="1:25" ht="15.75" thickBot="1" x14ac:dyDescent="0.3">
      <c r="A7" s="70">
        <v>5</v>
      </c>
      <c r="B7" s="72" t="s">
        <v>250</v>
      </c>
      <c r="C7" s="72" t="s">
        <v>86</v>
      </c>
      <c r="D7" s="72" t="s">
        <v>114</v>
      </c>
      <c r="E7" s="43" t="s">
        <v>12</v>
      </c>
      <c r="F7" s="42">
        <f t="shared" si="0"/>
        <v>231</v>
      </c>
      <c r="G7" s="12">
        <v>40</v>
      </c>
      <c r="H7" s="43">
        <v>50</v>
      </c>
      <c r="I7" s="43">
        <v>0</v>
      </c>
      <c r="J7" s="43">
        <v>32</v>
      </c>
      <c r="K7" s="43">
        <v>80</v>
      </c>
      <c r="L7" s="57">
        <v>29</v>
      </c>
      <c r="M7" s="27">
        <f t="shared" si="1"/>
        <v>231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</row>
    <row r="8" spans="1:25" ht="15.75" thickBot="1" x14ac:dyDescent="0.3">
      <c r="A8" s="70">
        <v>6</v>
      </c>
      <c r="B8" s="72" t="s">
        <v>248</v>
      </c>
      <c r="C8" s="72" t="s">
        <v>249</v>
      </c>
      <c r="D8" s="72" t="s">
        <v>129</v>
      </c>
      <c r="E8" s="43" t="s">
        <v>12</v>
      </c>
      <c r="F8" s="42">
        <f t="shared" si="0"/>
        <v>150</v>
      </c>
      <c r="G8" s="12">
        <v>50</v>
      </c>
      <c r="H8" s="43">
        <v>0</v>
      </c>
      <c r="I8" s="43">
        <v>0</v>
      </c>
      <c r="J8" s="43">
        <v>100</v>
      </c>
      <c r="K8" s="43">
        <v>0</v>
      </c>
      <c r="L8" s="57">
        <v>0</v>
      </c>
      <c r="M8" s="27">
        <f t="shared" si="1"/>
        <v>150</v>
      </c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</row>
    <row r="9" spans="1:25" ht="15.75" thickBot="1" x14ac:dyDescent="0.3">
      <c r="A9" s="70">
        <v>7</v>
      </c>
      <c r="B9" s="14" t="s">
        <v>314</v>
      </c>
      <c r="C9" s="14" t="s">
        <v>315</v>
      </c>
      <c r="D9" s="14" t="s">
        <v>266</v>
      </c>
      <c r="E9" s="43" t="s">
        <v>12</v>
      </c>
      <c r="F9" s="42">
        <f t="shared" si="0"/>
        <v>115</v>
      </c>
      <c r="G9" s="12">
        <v>0</v>
      </c>
      <c r="H9" s="43">
        <v>36</v>
      </c>
      <c r="I9" s="43">
        <v>0</v>
      </c>
      <c r="J9" s="43">
        <v>29</v>
      </c>
      <c r="K9" s="43">
        <v>0</v>
      </c>
      <c r="L9" s="57">
        <v>50</v>
      </c>
      <c r="M9" s="27">
        <f t="shared" si="1"/>
        <v>115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</row>
    <row r="10" spans="1:25" ht="15.75" thickBot="1" x14ac:dyDescent="0.3">
      <c r="A10" s="70">
        <v>8</v>
      </c>
      <c r="B10" s="72" t="s">
        <v>255</v>
      </c>
      <c r="C10" s="72" t="s">
        <v>256</v>
      </c>
      <c r="D10" s="72" t="s">
        <v>89</v>
      </c>
      <c r="E10" s="43" t="s">
        <v>12</v>
      </c>
      <c r="F10" s="42">
        <f t="shared" si="0"/>
        <v>84</v>
      </c>
      <c r="G10" s="12">
        <v>24</v>
      </c>
      <c r="H10" s="43">
        <v>0</v>
      </c>
      <c r="I10" s="43">
        <v>0</v>
      </c>
      <c r="J10" s="43">
        <v>36</v>
      </c>
      <c r="K10" s="43">
        <v>0</v>
      </c>
      <c r="L10" s="57">
        <v>24</v>
      </c>
      <c r="M10" s="27">
        <f t="shared" si="1"/>
        <v>84</v>
      </c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</row>
    <row r="11" spans="1:25" s="93" customFormat="1" ht="15.75" thickBot="1" x14ac:dyDescent="0.3">
      <c r="A11" s="94">
        <v>9</v>
      </c>
      <c r="B11" s="1" t="s">
        <v>344</v>
      </c>
      <c r="C11" s="1" t="s">
        <v>345</v>
      </c>
      <c r="D11" s="1" t="s">
        <v>89</v>
      </c>
      <c r="E11" s="43" t="s">
        <v>12</v>
      </c>
      <c r="F11" s="42">
        <f t="shared" si="0"/>
        <v>80</v>
      </c>
      <c r="G11" s="2">
        <v>0</v>
      </c>
      <c r="H11" s="43">
        <v>0</v>
      </c>
      <c r="I11" s="43">
        <v>0</v>
      </c>
      <c r="J11" s="43">
        <v>80</v>
      </c>
      <c r="K11" s="43">
        <v>0</v>
      </c>
      <c r="L11" s="57">
        <v>0</v>
      </c>
      <c r="M11" s="95">
        <f t="shared" si="1"/>
        <v>80</v>
      </c>
    </row>
    <row r="12" spans="1:25" ht="15.75" thickBot="1" x14ac:dyDescent="0.3">
      <c r="A12" s="70">
        <v>10</v>
      </c>
      <c r="B12" s="72" t="s">
        <v>252</v>
      </c>
      <c r="C12" s="72" t="s">
        <v>253</v>
      </c>
      <c r="D12" s="72" t="s">
        <v>89</v>
      </c>
      <c r="E12" s="43" t="s">
        <v>12</v>
      </c>
      <c r="F12" s="42">
        <f t="shared" si="0"/>
        <v>77</v>
      </c>
      <c r="G12" s="12">
        <v>32</v>
      </c>
      <c r="H12" s="43">
        <v>0</v>
      </c>
      <c r="I12" s="43">
        <v>0</v>
      </c>
      <c r="J12" s="43">
        <v>0</v>
      </c>
      <c r="K12" s="43">
        <v>0</v>
      </c>
      <c r="L12" s="57">
        <v>45</v>
      </c>
      <c r="M12" s="27">
        <f t="shared" si="1"/>
        <v>77</v>
      </c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ht="15.75" thickBot="1" x14ac:dyDescent="0.3">
      <c r="A13" s="70">
        <v>11</v>
      </c>
      <c r="B13" s="72" t="s">
        <v>251</v>
      </c>
      <c r="C13" s="72" t="s">
        <v>5</v>
      </c>
      <c r="D13" s="72" t="s">
        <v>267</v>
      </c>
      <c r="E13" s="43" t="s">
        <v>12</v>
      </c>
      <c r="F13" s="42">
        <f t="shared" si="0"/>
        <v>72</v>
      </c>
      <c r="G13" s="12">
        <v>36</v>
      </c>
      <c r="H13" s="43">
        <v>0</v>
      </c>
      <c r="I13" s="43">
        <v>0</v>
      </c>
      <c r="J13" s="43">
        <v>0</v>
      </c>
      <c r="K13" s="43">
        <v>0</v>
      </c>
      <c r="L13" s="57">
        <v>36</v>
      </c>
      <c r="M13" s="27">
        <f t="shared" si="1"/>
        <v>72</v>
      </c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</row>
    <row r="14" spans="1:25" ht="15.75" thickBot="1" x14ac:dyDescent="0.3">
      <c r="A14" s="70">
        <v>12</v>
      </c>
      <c r="B14" s="72" t="s">
        <v>175</v>
      </c>
      <c r="C14" s="72" t="s">
        <v>133</v>
      </c>
      <c r="D14" s="72" t="s">
        <v>203</v>
      </c>
      <c r="E14" s="43" t="s">
        <v>12</v>
      </c>
      <c r="F14" s="42">
        <f t="shared" si="0"/>
        <v>66</v>
      </c>
      <c r="G14" s="12">
        <v>26</v>
      </c>
      <c r="H14" s="43">
        <v>0</v>
      </c>
      <c r="I14" s="43">
        <v>0</v>
      </c>
      <c r="J14" s="43">
        <v>40</v>
      </c>
      <c r="K14" s="43">
        <v>0</v>
      </c>
      <c r="L14" s="57">
        <v>0</v>
      </c>
      <c r="M14" s="27">
        <f t="shared" si="1"/>
        <v>66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25" ht="15.75" thickBot="1" x14ac:dyDescent="0.3">
      <c r="A15" s="70">
        <v>12</v>
      </c>
      <c r="B15" s="5" t="s">
        <v>313</v>
      </c>
      <c r="C15" s="10" t="s">
        <v>26</v>
      </c>
      <c r="D15" s="11" t="s">
        <v>89</v>
      </c>
      <c r="E15" s="43" t="s">
        <v>12</v>
      </c>
      <c r="F15" s="36">
        <f t="shared" si="0"/>
        <v>66</v>
      </c>
      <c r="G15" s="12">
        <v>0</v>
      </c>
      <c r="H15" s="43">
        <v>40</v>
      </c>
      <c r="I15" s="43">
        <v>0</v>
      </c>
      <c r="J15" s="43">
        <v>0</v>
      </c>
      <c r="K15" s="43">
        <v>0</v>
      </c>
      <c r="L15" s="57">
        <v>26</v>
      </c>
      <c r="M15" s="27">
        <f t="shared" si="1"/>
        <v>66</v>
      </c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</row>
    <row r="16" spans="1:25" ht="15.75" thickBot="1" x14ac:dyDescent="0.3">
      <c r="A16" s="70">
        <v>14</v>
      </c>
      <c r="B16" s="72" t="s">
        <v>259</v>
      </c>
      <c r="C16" s="72" t="s">
        <v>260</v>
      </c>
      <c r="D16" s="72" t="s">
        <v>141</v>
      </c>
      <c r="E16" s="43" t="s">
        <v>12</v>
      </c>
      <c r="F16" s="42">
        <f t="shared" si="0"/>
        <v>60</v>
      </c>
      <c r="G16" s="12">
        <v>20</v>
      </c>
      <c r="H16" s="43">
        <v>0</v>
      </c>
      <c r="I16" s="43">
        <v>0</v>
      </c>
      <c r="J16" s="43">
        <v>0</v>
      </c>
      <c r="K16" s="43">
        <v>0</v>
      </c>
      <c r="L16" s="57">
        <v>40</v>
      </c>
      <c r="M16" s="27">
        <f t="shared" si="1"/>
        <v>60</v>
      </c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</row>
    <row r="17" spans="1:25" ht="15.75" thickBot="1" x14ac:dyDescent="0.3">
      <c r="A17" s="70">
        <v>15</v>
      </c>
      <c r="B17" s="72" t="s">
        <v>257</v>
      </c>
      <c r="C17" s="72" t="s">
        <v>258</v>
      </c>
      <c r="D17" s="72" t="s">
        <v>266</v>
      </c>
      <c r="E17" s="43" t="s">
        <v>12</v>
      </c>
      <c r="F17" s="42">
        <f t="shared" si="0"/>
        <v>44</v>
      </c>
      <c r="G17" s="12">
        <v>22</v>
      </c>
      <c r="H17" s="43">
        <v>0</v>
      </c>
      <c r="I17" s="43">
        <v>0</v>
      </c>
      <c r="J17" s="43">
        <v>0</v>
      </c>
      <c r="K17" s="43">
        <v>0</v>
      </c>
      <c r="L17" s="57">
        <v>22</v>
      </c>
      <c r="M17" s="27">
        <f t="shared" si="1"/>
        <v>44</v>
      </c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</row>
    <row r="18" spans="1:25" ht="15.75" thickBot="1" x14ac:dyDescent="0.3">
      <c r="A18" s="70">
        <v>16</v>
      </c>
      <c r="B18" s="72" t="s">
        <v>254</v>
      </c>
      <c r="C18" s="72" t="s">
        <v>132</v>
      </c>
      <c r="D18" s="72" t="s">
        <v>72</v>
      </c>
      <c r="E18" s="43" t="s">
        <v>12</v>
      </c>
      <c r="F18" s="30">
        <f t="shared" si="0"/>
        <v>29</v>
      </c>
      <c r="G18" s="12">
        <v>29</v>
      </c>
      <c r="H18" s="43">
        <v>0</v>
      </c>
      <c r="I18" s="43">
        <v>0</v>
      </c>
      <c r="J18" s="43">
        <v>0</v>
      </c>
      <c r="K18" s="43">
        <v>0</v>
      </c>
      <c r="L18" s="57">
        <v>0</v>
      </c>
      <c r="M18" s="27">
        <f t="shared" si="1"/>
        <v>29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</row>
    <row r="19" spans="1:25" ht="15.75" thickBot="1" x14ac:dyDescent="0.3">
      <c r="A19" s="70">
        <v>17</v>
      </c>
      <c r="B19" s="1" t="s">
        <v>346</v>
      </c>
      <c r="C19" s="1" t="s">
        <v>347</v>
      </c>
      <c r="D19" s="1" t="s">
        <v>348</v>
      </c>
      <c r="E19" s="43" t="s">
        <v>12</v>
      </c>
      <c r="F19" s="30">
        <f t="shared" si="0"/>
        <v>26</v>
      </c>
      <c r="G19" s="12">
        <v>0</v>
      </c>
      <c r="H19" s="43">
        <v>0</v>
      </c>
      <c r="I19" s="43">
        <v>0</v>
      </c>
      <c r="J19" s="43">
        <v>26</v>
      </c>
      <c r="K19" s="43">
        <v>0</v>
      </c>
      <c r="L19" s="57">
        <v>0</v>
      </c>
      <c r="M19" s="27">
        <f t="shared" si="1"/>
        <v>26</v>
      </c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</row>
    <row r="20" spans="1:25" ht="15.75" thickBot="1" x14ac:dyDescent="0.3">
      <c r="A20" s="30">
        <v>18</v>
      </c>
      <c r="B20" s="72" t="s">
        <v>11</v>
      </c>
      <c r="C20" s="72" t="s">
        <v>261</v>
      </c>
      <c r="D20" s="72" t="s">
        <v>267</v>
      </c>
      <c r="E20" s="43" t="s">
        <v>12</v>
      </c>
      <c r="F20" s="30">
        <f t="shared" si="0"/>
        <v>18</v>
      </c>
      <c r="G20" s="12">
        <v>18</v>
      </c>
      <c r="H20" s="43">
        <v>0</v>
      </c>
      <c r="I20" s="43">
        <v>0</v>
      </c>
      <c r="J20" s="43">
        <v>0</v>
      </c>
      <c r="K20" s="43">
        <v>0</v>
      </c>
      <c r="L20" s="57">
        <v>0</v>
      </c>
      <c r="M20" s="27">
        <f t="shared" si="1"/>
        <v>18</v>
      </c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</row>
    <row r="21" spans="1:25" ht="15.75" thickBot="1" x14ac:dyDescent="0.3">
      <c r="A21" s="30">
        <v>19</v>
      </c>
      <c r="B21" s="72" t="s">
        <v>135</v>
      </c>
      <c r="C21" s="72" t="s">
        <v>134</v>
      </c>
      <c r="D21" s="72" t="s">
        <v>72</v>
      </c>
      <c r="E21" s="43" t="s">
        <v>12</v>
      </c>
      <c r="F21" s="30">
        <f t="shared" si="0"/>
        <v>16</v>
      </c>
      <c r="G21" s="12">
        <v>16</v>
      </c>
      <c r="H21" s="43">
        <v>0</v>
      </c>
      <c r="I21" s="43">
        <v>0</v>
      </c>
      <c r="J21" s="43">
        <v>0</v>
      </c>
      <c r="K21" s="43">
        <v>0</v>
      </c>
      <c r="L21" s="57">
        <v>0</v>
      </c>
      <c r="M21" s="27">
        <f t="shared" si="1"/>
        <v>16</v>
      </c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</row>
    <row r="22" spans="1:25" ht="15.75" thickBot="1" x14ac:dyDescent="0.3">
      <c r="A22" s="29">
        <v>20</v>
      </c>
      <c r="B22" s="72" t="s">
        <v>262</v>
      </c>
      <c r="C22" s="72" t="s">
        <v>263</v>
      </c>
      <c r="D22" s="72" t="s">
        <v>267</v>
      </c>
      <c r="E22" s="43" t="s">
        <v>12</v>
      </c>
      <c r="F22" s="29">
        <f t="shared" si="0"/>
        <v>14</v>
      </c>
      <c r="G22" s="12">
        <v>14</v>
      </c>
      <c r="H22" s="43">
        <v>0</v>
      </c>
      <c r="I22" s="43">
        <v>0</v>
      </c>
      <c r="J22" s="43">
        <v>0</v>
      </c>
      <c r="K22" s="43">
        <v>0</v>
      </c>
      <c r="L22" s="57">
        <v>0</v>
      </c>
      <c r="M22" s="27">
        <f t="shared" si="1"/>
        <v>14</v>
      </c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</row>
    <row r="23" spans="1:25" ht="15.75" thickBot="1" x14ac:dyDescent="0.3">
      <c r="A23" s="29">
        <v>21</v>
      </c>
      <c r="B23" s="72" t="s">
        <v>264</v>
      </c>
      <c r="C23" s="72" t="s">
        <v>265</v>
      </c>
      <c r="D23" s="72" t="s">
        <v>89</v>
      </c>
      <c r="E23" s="43" t="s">
        <v>12</v>
      </c>
      <c r="F23" s="30">
        <f t="shared" si="0"/>
        <v>12</v>
      </c>
      <c r="G23" s="12">
        <v>12</v>
      </c>
      <c r="H23" s="43">
        <v>0</v>
      </c>
      <c r="I23" s="43">
        <v>0</v>
      </c>
      <c r="J23" s="43">
        <v>0</v>
      </c>
      <c r="K23" s="43">
        <v>0</v>
      </c>
      <c r="L23" s="57">
        <v>0</v>
      </c>
      <c r="M23" s="27">
        <f t="shared" si="1"/>
        <v>12</v>
      </c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</row>
    <row r="24" spans="1:25" ht="15.75" thickBot="1" x14ac:dyDescent="0.3">
      <c r="A24" s="29">
        <v>22</v>
      </c>
      <c r="B24" s="1"/>
      <c r="C24" s="1"/>
      <c r="D24" s="1"/>
      <c r="E24" s="43" t="s">
        <v>12</v>
      </c>
      <c r="F24" s="30">
        <f t="shared" si="0"/>
        <v>0</v>
      </c>
      <c r="G24" s="12">
        <v>0</v>
      </c>
      <c r="H24" s="43">
        <v>0</v>
      </c>
      <c r="I24" s="43">
        <v>0</v>
      </c>
      <c r="J24" s="43">
        <v>0</v>
      </c>
      <c r="K24" s="43">
        <v>0</v>
      </c>
      <c r="L24" s="57">
        <v>0</v>
      </c>
      <c r="M24" s="27">
        <f t="shared" si="1"/>
        <v>0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 ht="18.75" thickBot="1" x14ac:dyDescent="0.3">
      <c r="A25" s="45"/>
      <c r="B25" s="46"/>
      <c r="C25" s="46"/>
      <c r="D25" s="46"/>
      <c r="E25" s="46"/>
      <c r="F25" s="48"/>
      <c r="G25" s="50"/>
      <c r="H25" s="50"/>
      <c r="I25" s="50"/>
      <c r="J25" s="50"/>
      <c r="K25" s="50"/>
      <c r="L25" s="51"/>
      <c r="M25" s="16"/>
    </row>
  </sheetData>
  <sortState xmlns:xlrd2="http://schemas.microsoft.com/office/spreadsheetml/2017/richdata2" ref="B2:O24">
    <sortCondition descending="1" ref="M2:M24"/>
  </sortState>
  <phoneticPr fontId="11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48F-1231-451D-97F1-1D80A5B96A8A}">
  <dimension ref="A1:O23"/>
  <sheetViews>
    <sheetView workbookViewId="0">
      <selection activeCell="N1" sqref="N1:O7"/>
    </sheetView>
  </sheetViews>
  <sheetFormatPr baseColWidth="10" defaultRowHeight="15" x14ac:dyDescent="0.25"/>
  <cols>
    <col min="1" max="1" width="8" style="4" customWidth="1"/>
    <col min="2" max="2" width="18.42578125" customWidth="1"/>
    <col min="3" max="3" width="18.140625" bestFit="1" customWidth="1"/>
    <col min="4" max="4" width="19.7109375" bestFit="1" customWidth="1"/>
    <col min="5" max="5" width="8.5703125" customWidth="1"/>
    <col min="6" max="6" width="9.28515625" customWidth="1"/>
    <col min="7" max="12" width="5.7109375" customWidth="1"/>
  </cols>
  <sheetData>
    <row r="1" spans="1:15" ht="15.75" thickBot="1" x14ac:dyDescent="0.3">
      <c r="A1" s="44" t="s">
        <v>0</v>
      </c>
      <c r="B1" s="44" t="s">
        <v>2</v>
      </c>
      <c r="C1" s="44" t="s">
        <v>1</v>
      </c>
      <c r="D1" s="47" t="s">
        <v>3</v>
      </c>
      <c r="E1" s="47" t="s">
        <v>4</v>
      </c>
      <c r="F1" s="24" t="s">
        <v>35</v>
      </c>
      <c r="G1" s="40">
        <v>1</v>
      </c>
      <c r="H1" s="40">
        <v>2</v>
      </c>
      <c r="I1" s="40">
        <v>3</v>
      </c>
      <c r="J1" s="40">
        <v>4</v>
      </c>
      <c r="K1" s="40">
        <v>5</v>
      </c>
      <c r="L1" s="40">
        <v>6</v>
      </c>
      <c r="M1" s="16" t="s">
        <v>42</v>
      </c>
      <c r="N1" s="93"/>
      <c r="O1" s="93"/>
    </row>
    <row r="2" spans="1:15" ht="15.75" thickBot="1" x14ac:dyDescent="0.3">
      <c r="A2" s="70">
        <v>1</v>
      </c>
      <c r="B2" s="72" t="s">
        <v>225</v>
      </c>
      <c r="C2" s="69" t="s">
        <v>226</v>
      </c>
      <c r="D2" s="72" t="s">
        <v>199</v>
      </c>
      <c r="E2" s="43" t="s">
        <v>8</v>
      </c>
      <c r="F2" s="42">
        <f t="shared" ref="F2:F22" si="0">SUM(G2:L2)</f>
        <v>520</v>
      </c>
      <c r="G2" s="41">
        <v>60</v>
      </c>
      <c r="H2" s="43">
        <v>80</v>
      </c>
      <c r="I2" s="43">
        <v>100</v>
      </c>
      <c r="J2" s="43">
        <v>100</v>
      </c>
      <c r="K2" s="43">
        <v>100</v>
      </c>
      <c r="L2" s="43">
        <v>80</v>
      </c>
      <c r="M2" s="37">
        <f t="shared" ref="M2:M22" si="1">IF(COUNT(G2:L2)&lt;6,SUM(G2:L2),SUM(G2:L2)-(MIN(G2:L2)))</f>
        <v>460</v>
      </c>
      <c r="N2" s="93"/>
      <c r="O2" s="93"/>
    </row>
    <row r="3" spans="1:15" ht="15.75" thickBot="1" x14ac:dyDescent="0.3">
      <c r="A3" s="70">
        <v>2</v>
      </c>
      <c r="B3" s="1" t="s">
        <v>310</v>
      </c>
      <c r="C3" s="79" t="s">
        <v>309</v>
      </c>
      <c r="D3" s="1" t="s">
        <v>203</v>
      </c>
      <c r="E3" s="43" t="s">
        <v>8</v>
      </c>
      <c r="F3" s="42">
        <f t="shared" si="0"/>
        <v>340</v>
      </c>
      <c r="G3" s="12">
        <v>0</v>
      </c>
      <c r="H3" s="43">
        <v>100</v>
      </c>
      <c r="I3" s="43">
        <v>0</v>
      </c>
      <c r="J3" s="43">
        <v>60</v>
      </c>
      <c r="K3" s="43">
        <v>80</v>
      </c>
      <c r="L3" s="77">
        <v>100</v>
      </c>
      <c r="M3" s="37">
        <f t="shared" si="1"/>
        <v>340</v>
      </c>
      <c r="N3" s="93"/>
      <c r="O3" s="93"/>
    </row>
    <row r="4" spans="1:15" ht="15.75" thickBot="1" x14ac:dyDescent="0.3">
      <c r="A4" s="70">
        <v>3</v>
      </c>
      <c r="B4" s="72" t="s">
        <v>229</v>
      </c>
      <c r="C4" s="69" t="s">
        <v>230</v>
      </c>
      <c r="D4" s="69" t="s">
        <v>95</v>
      </c>
      <c r="E4" s="43" t="s">
        <v>8</v>
      </c>
      <c r="F4" s="42">
        <f t="shared" si="0"/>
        <v>270</v>
      </c>
      <c r="G4" s="12">
        <v>45</v>
      </c>
      <c r="H4" s="43">
        <v>60</v>
      </c>
      <c r="I4" s="43">
        <v>60</v>
      </c>
      <c r="J4" s="43">
        <v>0</v>
      </c>
      <c r="K4" s="43">
        <v>45</v>
      </c>
      <c r="L4" s="43">
        <v>60</v>
      </c>
      <c r="M4" s="33">
        <f t="shared" si="1"/>
        <v>270</v>
      </c>
      <c r="N4" s="93"/>
      <c r="O4" s="93"/>
    </row>
    <row r="5" spans="1:15" ht="15.75" thickBot="1" x14ac:dyDescent="0.3">
      <c r="A5" s="70">
        <v>4</v>
      </c>
      <c r="B5" s="1" t="s">
        <v>311</v>
      </c>
      <c r="C5" s="1" t="s">
        <v>312</v>
      </c>
      <c r="D5" s="1" t="s">
        <v>277</v>
      </c>
      <c r="E5" s="43" t="s">
        <v>8</v>
      </c>
      <c r="F5" s="42">
        <f t="shared" si="0"/>
        <v>226</v>
      </c>
      <c r="G5" s="2">
        <v>0</v>
      </c>
      <c r="H5" s="43">
        <v>50</v>
      </c>
      <c r="I5" s="43">
        <v>80</v>
      </c>
      <c r="J5" s="43">
        <v>36</v>
      </c>
      <c r="K5" s="43">
        <v>60</v>
      </c>
      <c r="L5" s="43">
        <v>0</v>
      </c>
      <c r="M5" s="27">
        <f t="shared" si="1"/>
        <v>226</v>
      </c>
      <c r="N5" s="93"/>
      <c r="O5" s="93"/>
    </row>
    <row r="6" spans="1:15" ht="15.75" thickBot="1" x14ac:dyDescent="0.3">
      <c r="A6" s="70">
        <v>5</v>
      </c>
      <c r="B6" s="14" t="s">
        <v>333</v>
      </c>
      <c r="C6" s="14" t="s">
        <v>334</v>
      </c>
      <c r="D6" s="14" t="s">
        <v>203</v>
      </c>
      <c r="E6" s="43" t="s">
        <v>8</v>
      </c>
      <c r="F6" s="42">
        <f t="shared" si="0"/>
        <v>145</v>
      </c>
      <c r="G6" s="12">
        <v>0</v>
      </c>
      <c r="H6" s="43">
        <v>0</v>
      </c>
      <c r="I6" s="43">
        <v>50</v>
      </c>
      <c r="J6" s="43">
        <v>45</v>
      </c>
      <c r="K6" s="43">
        <v>50</v>
      </c>
      <c r="L6" s="43">
        <v>0</v>
      </c>
      <c r="M6" s="27">
        <f t="shared" si="1"/>
        <v>145</v>
      </c>
      <c r="N6" s="93"/>
      <c r="O6" s="93"/>
    </row>
    <row r="7" spans="1:15" ht="15.75" thickBot="1" x14ac:dyDescent="0.3">
      <c r="A7" s="70">
        <v>6</v>
      </c>
      <c r="B7" s="72" t="s">
        <v>232</v>
      </c>
      <c r="C7" s="69" t="s">
        <v>125</v>
      </c>
      <c r="D7" s="72" t="s">
        <v>89</v>
      </c>
      <c r="E7" s="43" t="s">
        <v>8</v>
      </c>
      <c r="F7" s="42">
        <f t="shared" si="0"/>
        <v>116</v>
      </c>
      <c r="G7" s="12">
        <v>36</v>
      </c>
      <c r="H7" s="43">
        <v>0</v>
      </c>
      <c r="I7" s="43">
        <v>0</v>
      </c>
      <c r="J7" s="43">
        <v>80</v>
      </c>
      <c r="K7" s="43">
        <v>0</v>
      </c>
      <c r="L7" s="43">
        <v>0</v>
      </c>
      <c r="M7" s="27">
        <f t="shared" si="1"/>
        <v>116</v>
      </c>
      <c r="N7" s="93"/>
      <c r="O7" s="93"/>
    </row>
    <row r="8" spans="1:15" ht="15.75" thickBot="1" x14ac:dyDescent="0.3">
      <c r="A8" s="70">
        <v>7</v>
      </c>
      <c r="B8" s="69" t="s">
        <v>221</v>
      </c>
      <c r="C8" s="69" t="s">
        <v>222</v>
      </c>
      <c r="D8" s="69" t="s">
        <v>82</v>
      </c>
      <c r="E8" s="43" t="s">
        <v>8</v>
      </c>
      <c r="F8" s="42">
        <f t="shared" si="0"/>
        <v>100</v>
      </c>
      <c r="G8" s="12">
        <v>100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27">
        <f t="shared" si="1"/>
        <v>100</v>
      </c>
    </row>
    <row r="9" spans="1:15" ht="15.75" thickBot="1" x14ac:dyDescent="0.3">
      <c r="A9" s="70">
        <v>8</v>
      </c>
      <c r="B9" s="72" t="s">
        <v>239</v>
      </c>
      <c r="C9" s="69" t="s">
        <v>240</v>
      </c>
      <c r="D9" s="72" t="s">
        <v>115</v>
      </c>
      <c r="E9" s="43" t="s">
        <v>8</v>
      </c>
      <c r="F9" s="42">
        <f t="shared" si="0"/>
        <v>94</v>
      </c>
      <c r="G9" s="12">
        <v>22</v>
      </c>
      <c r="H9" s="43">
        <v>40</v>
      </c>
      <c r="I9" s="43">
        <v>0</v>
      </c>
      <c r="J9" s="43">
        <v>32</v>
      </c>
      <c r="K9" s="43">
        <v>0</v>
      </c>
      <c r="L9" s="43">
        <v>0</v>
      </c>
      <c r="M9" s="27">
        <f t="shared" si="1"/>
        <v>94</v>
      </c>
    </row>
    <row r="10" spans="1:15" ht="15.75" thickBot="1" x14ac:dyDescent="0.3">
      <c r="A10" s="70">
        <v>9</v>
      </c>
      <c r="B10" s="72" t="s">
        <v>233</v>
      </c>
      <c r="C10" s="78" t="s">
        <v>234</v>
      </c>
      <c r="D10" s="72" t="s">
        <v>199</v>
      </c>
      <c r="E10" s="43" t="s">
        <v>8</v>
      </c>
      <c r="F10" s="42">
        <f t="shared" si="0"/>
        <v>82</v>
      </c>
      <c r="G10" s="12">
        <v>32</v>
      </c>
      <c r="H10" s="43">
        <v>0</v>
      </c>
      <c r="I10" s="43">
        <v>0</v>
      </c>
      <c r="J10" s="43">
        <v>50</v>
      </c>
      <c r="K10" s="43">
        <v>0</v>
      </c>
      <c r="L10" s="43">
        <v>0</v>
      </c>
      <c r="M10" s="27">
        <f t="shared" si="1"/>
        <v>82</v>
      </c>
    </row>
    <row r="11" spans="1:15" ht="15.75" thickBot="1" x14ac:dyDescent="0.3">
      <c r="A11" s="71">
        <v>10</v>
      </c>
      <c r="B11" s="69" t="s">
        <v>223</v>
      </c>
      <c r="C11" s="6" t="s">
        <v>224</v>
      </c>
      <c r="D11" s="72" t="s">
        <v>44</v>
      </c>
      <c r="E11" s="43" t="s">
        <v>8</v>
      </c>
      <c r="F11" s="42">
        <f t="shared" si="0"/>
        <v>80</v>
      </c>
      <c r="G11" s="12">
        <v>80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27">
        <f t="shared" si="1"/>
        <v>80</v>
      </c>
    </row>
    <row r="12" spans="1:15" ht="15.75" thickBot="1" x14ac:dyDescent="0.3">
      <c r="A12" s="70">
        <v>11</v>
      </c>
      <c r="B12" s="69" t="s">
        <v>244</v>
      </c>
      <c r="C12" s="69" t="s">
        <v>52</v>
      </c>
      <c r="D12" s="69" t="s">
        <v>95</v>
      </c>
      <c r="E12" s="43" t="s">
        <v>8</v>
      </c>
      <c r="F12" s="36">
        <f t="shared" si="0"/>
        <v>64</v>
      </c>
      <c r="G12" s="12">
        <v>14</v>
      </c>
      <c r="H12" s="43">
        <v>50</v>
      </c>
      <c r="I12" s="43">
        <v>0</v>
      </c>
      <c r="J12" s="43">
        <v>0</v>
      </c>
      <c r="K12" s="43">
        <v>0</v>
      </c>
      <c r="L12" s="43">
        <v>0</v>
      </c>
      <c r="M12" s="27">
        <f t="shared" si="1"/>
        <v>64</v>
      </c>
    </row>
    <row r="13" spans="1:15" ht="15.75" thickBot="1" x14ac:dyDescent="0.3">
      <c r="A13" s="70">
        <v>12</v>
      </c>
      <c r="B13" s="72" t="s">
        <v>242</v>
      </c>
      <c r="C13" s="69" t="s">
        <v>27</v>
      </c>
      <c r="D13" s="69" t="s">
        <v>100</v>
      </c>
      <c r="E13" s="43" t="s">
        <v>8</v>
      </c>
      <c r="F13" s="42">
        <f t="shared" si="0"/>
        <v>58</v>
      </c>
      <c r="G13" s="12">
        <v>18</v>
      </c>
      <c r="H13" s="43">
        <v>0</v>
      </c>
      <c r="I13" s="43">
        <v>0</v>
      </c>
      <c r="J13" s="43">
        <v>40</v>
      </c>
      <c r="K13" s="43">
        <v>0</v>
      </c>
      <c r="L13" s="43">
        <v>0</v>
      </c>
      <c r="M13" s="27">
        <f t="shared" si="1"/>
        <v>58</v>
      </c>
    </row>
    <row r="14" spans="1:15" ht="15.75" thickBot="1" x14ac:dyDescent="0.3">
      <c r="A14" s="70">
        <v>13</v>
      </c>
      <c r="B14" s="69" t="s">
        <v>235</v>
      </c>
      <c r="C14" s="76" t="s">
        <v>138</v>
      </c>
      <c r="D14" s="72" t="s">
        <v>72</v>
      </c>
      <c r="E14" s="43" t="s">
        <v>8</v>
      </c>
      <c r="F14" s="42">
        <f t="shared" si="0"/>
        <v>55</v>
      </c>
      <c r="G14" s="12">
        <v>29</v>
      </c>
      <c r="H14" s="43">
        <v>0</v>
      </c>
      <c r="I14" s="43">
        <v>0</v>
      </c>
      <c r="J14" s="43">
        <v>26</v>
      </c>
      <c r="K14" s="43">
        <v>0</v>
      </c>
      <c r="L14" s="43">
        <v>0</v>
      </c>
      <c r="M14" s="27">
        <f t="shared" si="1"/>
        <v>55</v>
      </c>
    </row>
    <row r="15" spans="1:15" ht="15.75" thickBot="1" x14ac:dyDescent="0.3">
      <c r="A15" s="70">
        <v>14</v>
      </c>
      <c r="B15" s="72" t="s">
        <v>227</v>
      </c>
      <c r="C15" s="69" t="s">
        <v>228</v>
      </c>
      <c r="D15" s="69" t="s">
        <v>82</v>
      </c>
      <c r="E15" s="43" t="s">
        <v>8</v>
      </c>
      <c r="F15" s="42">
        <f t="shared" si="0"/>
        <v>50</v>
      </c>
      <c r="G15" s="12">
        <v>50</v>
      </c>
      <c r="H15" s="43">
        <v>0</v>
      </c>
      <c r="I15" s="43">
        <v>0</v>
      </c>
      <c r="J15" s="2">
        <v>0</v>
      </c>
      <c r="K15" s="2">
        <v>0</v>
      </c>
      <c r="L15" s="8">
        <v>0</v>
      </c>
      <c r="M15" s="27">
        <f t="shared" si="1"/>
        <v>50</v>
      </c>
    </row>
    <row r="16" spans="1:15" ht="15.75" thickBot="1" x14ac:dyDescent="0.3">
      <c r="A16" s="71">
        <v>15</v>
      </c>
      <c r="B16" s="72" t="s">
        <v>238</v>
      </c>
      <c r="C16" s="69" t="s">
        <v>191</v>
      </c>
      <c r="D16" s="72" t="s">
        <v>89</v>
      </c>
      <c r="E16" s="43" t="s">
        <v>8</v>
      </c>
      <c r="F16" s="30">
        <f t="shared" si="0"/>
        <v>48</v>
      </c>
      <c r="G16" s="12">
        <v>24</v>
      </c>
      <c r="H16" s="43">
        <v>0</v>
      </c>
      <c r="I16" s="43">
        <v>0</v>
      </c>
      <c r="J16" s="2">
        <v>24</v>
      </c>
      <c r="K16" s="2">
        <v>0</v>
      </c>
      <c r="L16" s="8">
        <v>0</v>
      </c>
      <c r="M16" s="27">
        <f t="shared" si="1"/>
        <v>48</v>
      </c>
    </row>
    <row r="17" spans="1:13" ht="15.75" thickBot="1" x14ac:dyDescent="0.3">
      <c r="A17" s="70">
        <v>16</v>
      </c>
      <c r="B17" s="72" t="s">
        <v>31</v>
      </c>
      <c r="C17" s="69" t="s">
        <v>243</v>
      </c>
      <c r="D17" s="72" t="s">
        <v>89</v>
      </c>
      <c r="E17" s="43" t="s">
        <v>8</v>
      </c>
      <c r="F17" s="29">
        <f t="shared" si="0"/>
        <v>47</v>
      </c>
      <c r="G17" s="12">
        <v>18</v>
      </c>
      <c r="H17" s="43">
        <v>0</v>
      </c>
      <c r="I17" s="43">
        <v>0</v>
      </c>
      <c r="J17" s="2">
        <v>29</v>
      </c>
      <c r="K17" s="2">
        <v>0</v>
      </c>
      <c r="L17" s="8">
        <v>0</v>
      </c>
      <c r="M17" s="27">
        <f t="shared" si="1"/>
        <v>47</v>
      </c>
    </row>
    <row r="18" spans="1:13" ht="15.75" thickBot="1" x14ac:dyDescent="0.3">
      <c r="A18" s="70">
        <v>17</v>
      </c>
      <c r="B18" s="69" t="s">
        <v>336</v>
      </c>
      <c r="C18" s="69" t="s">
        <v>335</v>
      </c>
      <c r="D18" s="72" t="s">
        <v>337</v>
      </c>
      <c r="E18" s="43" t="s">
        <v>8</v>
      </c>
      <c r="F18" s="30">
        <f t="shared" si="0"/>
        <v>45</v>
      </c>
      <c r="G18" s="12">
        <v>0</v>
      </c>
      <c r="H18" s="2">
        <v>0</v>
      </c>
      <c r="I18" s="43">
        <v>45</v>
      </c>
      <c r="J18" s="2">
        <v>0</v>
      </c>
      <c r="K18" s="2">
        <v>0</v>
      </c>
      <c r="L18" s="8">
        <v>0</v>
      </c>
      <c r="M18" s="27">
        <f t="shared" si="1"/>
        <v>45</v>
      </c>
    </row>
    <row r="19" spans="1:13" ht="15.75" thickBot="1" x14ac:dyDescent="0.3">
      <c r="A19" s="29">
        <v>18</v>
      </c>
      <c r="B19" s="72" t="s">
        <v>231</v>
      </c>
      <c r="C19" s="69" t="s">
        <v>123</v>
      </c>
      <c r="D19" s="69" t="s">
        <v>95</v>
      </c>
      <c r="E19" s="43" t="s">
        <v>8</v>
      </c>
      <c r="F19" s="30">
        <f t="shared" si="0"/>
        <v>40</v>
      </c>
      <c r="G19" s="12">
        <v>40</v>
      </c>
      <c r="H19" s="2">
        <v>0</v>
      </c>
      <c r="I19" s="2">
        <v>0</v>
      </c>
      <c r="J19" s="2">
        <v>0</v>
      </c>
      <c r="K19" s="2">
        <v>0</v>
      </c>
      <c r="L19" s="8">
        <v>0</v>
      </c>
      <c r="M19" s="27">
        <f t="shared" si="1"/>
        <v>40</v>
      </c>
    </row>
    <row r="20" spans="1:13" ht="15.75" thickBot="1" x14ac:dyDescent="0.3">
      <c r="A20" s="29">
        <v>19</v>
      </c>
      <c r="B20" s="69" t="s">
        <v>236</v>
      </c>
      <c r="C20" s="69" t="s">
        <v>195</v>
      </c>
      <c r="D20" s="72" t="s">
        <v>237</v>
      </c>
      <c r="E20" s="43" t="s">
        <v>8</v>
      </c>
      <c r="F20" s="30">
        <f t="shared" si="0"/>
        <v>26</v>
      </c>
      <c r="G20" s="12">
        <v>26</v>
      </c>
      <c r="H20" s="2">
        <v>0</v>
      </c>
      <c r="I20" s="2">
        <v>0</v>
      </c>
      <c r="J20" s="2">
        <v>0</v>
      </c>
      <c r="K20" s="2">
        <v>0</v>
      </c>
      <c r="L20" s="8">
        <v>0</v>
      </c>
      <c r="M20" s="27">
        <f t="shared" si="1"/>
        <v>26</v>
      </c>
    </row>
    <row r="21" spans="1:13" ht="15.75" thickBot="1" x14ac:dyDescent="0.3">
      <c r="A21" s="29">
        <v>20</v>
      </c>
      <c r="B21" s="72" t="s">
        <v>231</v>
      </c>
      <c r="C21" s="69" t="s">
        <v>241</v>
      </c>
      <c r="D21" s="72" t="s">
        <v>89</v>
      </c>
      <c r="E21" s="43" t="s">
        <v>8</v>
      </c>
      <c r="F21" s="30">
        <f t="shared" si="0"/>
        <v>20</v>
      </c>
      <c r="G21" s="12">
        <v>20</v>
      </c>
      <c r="H21" s="2">
        <v>0</v>
      </c>
      <c r="I21" s="2">
        <v>0</v>
      </c>
      <c r="J21" s="2">
        <v>0</v>
      </c>
      <c r="K21" s="2">
        <v>0</v>
      </c>
      <c r="L21" s="8">
        <v>0</v>
      </c>
      <c r="M21" s="27">
        <f t="shared" si="1"/>
        <v>20</v>
      </c>
    </row>
    <row r="22" spans="1:13" ht="15.75" thickBot="1" x14ac:dyDescent="0.3">
      <c r="A22" s="30">
        <v>21</v>
      </c>
      <c r="B22" s="69" t="s">
        <v>245</v>
      </c>
      <c r="C22" s="69" t="s">
        <v>58</v>
      </c>
      <c r="D22" s="72" t="s">
        <v>44</v>
      </c>
      <c r="E22" s="43" t="s">
        <v>8</v>
      </c>
      <c r="F22" s="30">
        <f t="shared" si="0"/>
        <v>12</v>
      </c>
      <c r="G22" s="12">
        <v>12</v>
      </c>
      <c r="H22" s="2">
        <v>0</v>
      </c>
      <c r="I22" s="2">
        <v>0</v>
      </c>
      <c r="J22" s="2">
        <v>0</v>
      </c>
      <c r="K22" s="2">
        <v>0</v>
      </c>
      <c r="L22" s="8">
        <v>0</v>
      </c>
      <c r="M22" s="27">
        <f t="shared" si="1"/>
        <v>12</v>
      </c>
    </row>
    <row r="23" spans="1:13" ht="18.75" thickBot="1" x14ac:dyDescent="0.3">
      <c r="A23" s="74"/>
      <c r="B23" s="46"/>
      <c r="C23" s="46"/>
      <c r="D23" s="46"/>
      <c r="E23" s="46"/>
      <c r="F23" s="48"/>
      <c r="G23" s="50"/>
      <c r="H23" s="50"/>
      <c r="I23" s="50"/>
      <c r="J23" s="50"/>
      <c r="K23" s="50"/>
      <c r="L23" s="51"/>
      <c r="M23" s="16"/>
    </row>
  </sheetData>
  <sortState xmlns:xlrd2="http://schemas.microsoft.com/office/spreadsheetml/2017/richdata2" ref="B2:M22">
    <sortCondition descending="1" ref="M2:M22"/>
  </sortState>
  <phoneticPr fontId="11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AE82-1FD1-4C9D-8A5E-DD0548C8AD64}">
  <dimension ref="A1:O26"/>
  <sheetViews>
    <sheetView tabSelected="1" workbookViewId="0">
      <selection activeCell="Q25" sqref="Q25"/>
    </sheetView>
  </sheetViews>
  <sheetFormatPr baseColWidth="10" defaultRowHeight="15" x14ac:dyDescent="0.25"/>
  <cols>
    <col min="1" max="1" width="8.42578125" customWidth="1"/>
    <col min="2" max="2" width="16" customWidth="1"/>
    <col min="3" max="3" width="16.5703125" customWidth="1"/>
    <col min="4" max="4" width="19.7109375" bestFit="1" customWidth="1"/>
    <col min="5" max="5" width="8.140625" customWidth="1"/>
    <col min="6" max="6" width="9" customWidth="1"/>
    <col min="7" max="13" width="5.7109375" customWidth="1"/>
  </cols>
  <sheetData>
    <row r="1" spans="1:15" ht="15.75" thickBot="1" x14ac:dyDescent="0.3">
      <c r="A1" s="44" t="s">
        <v>0</v>
      </c>
      <c r="B1" s="44" t="s">
        <v>2</v>
      </c>
      <c r="C1" s="44" t="s">
        <v>1</v>
      </c>
      <c r="D1" s="47" t="s">
        <v>3</v>
      </c>
      <c r="E1" s="47" t="s">
        <v>4</v>
      </c>
      <c r="F1" s="24" t="s">
        <v>35</v>
      </c>
      <c r="G1" s="40">
        <v>1</v>
      </c>
      <c r="H1" s="40">
        <v>2</v>
      </c>
      <c r="I1" s="40">
        <v>3</v>
      </c>
      <c r="J1" s="40">
        <v>4</v>
      </c>
      <c r="K1" s="40">
        <v>5</v>
      </c>
      <c r="L1" s="40">
        <v>6</v>
      </c>
      <c r="M1" s="16" t="s">
        <v>42</v>
      </c>
    </row>
    <row r="2" spans="1:15" ht="15.75" thickBot="1" x14ac:dyDescent="0.3">
      <c r="A2" s="68">
        <v>1</v>
      </c>
      <c r="B2" s="69" t="s">
        <v>176</v>
      </c>
      <c r="C2" s="69" t="s">
        <v>177</v>
      </c>
      <c r="D2" s="69" t="s">
        <v>100</v>
      </c>
      <c r="E2" s="43" t="s">
        <v>6</v>
      </c>
      <c r="F2" s="42">
        <f t="shared" ref="F2:F26" si="0">SUM(G2:L2)</f>
        <v>580</v>
      </c>
      <c r="G2" s="41">
        <v>100</v>
      </c>
      <c r="H2" s="2">
        <v>100</v>
      </c>
      <c r="I2" s="2">
        <v>80</v>
      </c>
      <c r="J2" s="2">
        <v>100</v>
      </c>
      <c r="K2" s="2">
        <v>100</v>
      </c>
      <c r="L2" s="8">
        <v>100</v>
      </c>
      <c r="M2" s="37">
        <f t="shared" ref="M2:M26" si="1">IF(COUNT(G2:L2)&lt;6,SUM(G2:L2),SUM(G2:L2)-(MIN(G2:L2)))</f>
        <v>500</v>
      </c>
      <c r="N2" s="93"/>
      <c r="O2" s="93"/>
    </row>
    <row r="3" spans="1:15" ht="15.75" thickBot="1" x14ac:dyDescent="0.3">
      <c r="A3" s="70">
        <v>2</v>
      </c>
      <c r="B3" s="69" t="s">
        <v>178</v>
      </c>
      <c r="C3" s="69" t="s">
        <v>179</v>
      </c>
      <c r="D3" s="69" t="s">
        <v>180</v>
      </c>
      <c r="E3" s="28" t="s">
        <v>6</v>
      </c>
      <c r="F3" s="42">
        <f t="shared" si="0"/>
        <v>420</v>
      </c>
      <c r="G3" s="12">
        <v>80</v>
      </c>
      <c r="H3" s="2">
        <v>80</v>
      </c>
      <c r="I3" s="2">
        <v>100</v>
      </c>
      <c r="J3" s="2">
        <v>80</v>
      </c>
      <c r="K3" s="2">
        <v>80</v>
      </c>
      <c r="L3" s="8">
        <v>0</v>
      </c>
      <c r="M3" s="37">
        <f t="shared" si="1"/>
        <v>420</v>
      </c>
      <c r="N3" s="93"/>
      <c r="O3" s="93"/>
    </row>
    <row r="4" spans="1:15" ht="15.75" thickBot="1" x14ac:dyDescent="0.3">
      <c r="A4" s="70">
        <v>3</v>
      </c>
      <c r="B4" s="69" t="s">
        <v>183</v>
      </c>
      <c r="C4" s="69" t="s">
        <v>184</v>
      </c>
      <c r="D4" s="69" t="s">
        <v>95</v>
      </c>
      <c r="E4" s="31" t="s">
        <v>6</v>
      </c>
      <c r="F4" s="42">
        <f t="shared" si="0"/>
        <v>250</v>
      </c>
      <c r="G4" s="12">
        <v>50</v>
      </c>
      <c r="H4" s="2">
        <v>50</v>
      </c>
      <c r="I4" s="2">
        <v>0</v>
      </c>
      <c r="J4" s="2">
        <v>50</v>
      </c>
      <c r="K4" s="2">
        <v>50</v>
      </c>
      <c r="L4" s="8">
        <v>50</v>
      </c>
      <c r="M4" s="37">
        <f t="shared" si="1"/>
        <v>250</v>
      </c>
      <c r="N4" s="93"/>
      <c r="O4" s="93"/>
    </row>
    <row r="5" spans="1:15" ht="15.75" thickBot="1" x14ac:dyDescent="0.3">
      <c r="A5" s="70">
        <v>4</v>
      </c>
      <c r="B5" s="69" t="s">
        <v>181</v>
      </c>
      <c r="C5" s="69" t="s">
        <v>182</v>
      </c>
      <c r="D5" s="69" t="s">
        <v>95</v>
      </c>
      <c r="E5" s="28" t="s">
        <v>6</v>
      </c>
      <c r="F5" s="42">
        <f t="shared" si="0"/>
        <v>240</v>
      </c>
      <c r="G5" s="12">
        <v>60</v>
      </c>
      <c r="H5" s="2">
        <v>0</v>
      </c>
      <c r="I5" s="2">
        <v>0</v>
      </c>
      <c r="J5" s="2">
        <v>60</v>
      </c>
      <c r="K5" s="2">
        <v>60</v>
      </c>
      <c r="L5" s="8">
        <v>60</v>
      </c>
      <c r="M5" s="37">
        <f t="shared" si="1"/>
        <v>240</v>
      </c>
      <c r="N5" s="93"/>
      <c r="O5" s="93"/>
    </row>
    <row r="6" spans="1:15" ht="15.75" thickBot="1" x14ac:dyDescent="0.3">
      <c r="A6" s="71">
        <v>5</v>
      </c>
      <c r="B6" s="69" t="s">
        <v>185</v>
      </c>
      <c r="C6" s="69" t="s">
        <v>186</v>
      </c>
      <c r="D6" s="69" t="s">
        <v>95</v>
      </c>
      <c r="E6" s="28" t="s">
        <v>6</v>
      </c>
      <c r="F6" s="42">
        <f t="shared" si="0"/>
        <v>226</v>
      </c>
      <c r="G6" s="12">
        <v>50</v>
      </c>
      <c r="H6" s="2">
        <v>60</v>
      </c>
      <c r="I6" s="2">
        <v>0</v>
      </c>
      <c r="J6" s="2">
        <v>36</v>
      </c>
      <c r="K6" s="2">
        <v>0</v>
      </c>
      <c r="L6" s="8">
        <v>80</v>
      </c>
      <c r="M6" s="37">
        <f t="shared" si="1"/>
        <v>226</v>
      </c>
      <c r="N6" s="93"/>
      <c r="O6" s="93"/>
    </row>
    <row r="7" spans="1:15" ht="15.75" thickBot="1" x14ac:dyDescent="0.3">
      <c r="A7" s="70">
        <v>6</v>
      </c>
      <c r="B7" s="69" t="s">
        <v>219</v>
      </c>
      <c r="C7" s="69" t="s">
        <v>207</v>
      </c>
      <c r="D7" s="69" t="s">
        <v>180</v>
      </c>
      <c r="E7" s="2" t="s">
        <v>6</v>
      </c>
      <c r="F7" s="42">
        <f t="shared" si="0"/>
        <v>192</v>
      </c>
      <c r="G7" s="12">
        <v>10</v>
      </c>
      <c r="H7" s="2">
        <v>32</v>
      </c>
      <c r="I7" s="2">
        <v>45</v>
      </c>
      <c r="J7" s="2">
        <v>29</v>
      </c>
      <c r="K7" s="2">
        <v>40</v>
      </c>
      <c r="L7" s="32">
        <v>36</v>
      </c>
      <c r="M7" s="37">
        <f t="shared" si="1"/>
        <v>182</v>
      </c>
      <c r="N7" s="93"/>
      <c r="O7" s="93"/>
    </row>
    <row r="8" spans="1:15" ht="15.75" thickBot="1" x14ac:dyDescent="0.3">
      <c r="A8" s="70">
        <v>7</v>
      </c>
      <c r="B8" s="69" t="s">
        <v>218</v>
      </c>
      <c r="C8" s="69" t="s">
        <v>195</v>
      </c>
      <c r="D8" s="69" t="s">
        <v>95</v>
      </c>
      <c r="E8" s="31" t="s">
        <v>6</v>
      </c>
      <c r="F8" s="42">
        <f t="shared" si="0"/>
        <v>159</v>
      </c>
      <c r="G8" s="12">
        <v>24</v>
      </c>
      <c r="H8" s="2">
        <v>45</v>
      </c>
      <c r="I8" s="2">
        <v>0</v>
      </c>
      <c r="J8" s="2">
        <v>0</v>
      </c>
      <c r="K8" s="2">
        <v>45</v>
      </c>
      <c r="L8" s="8">
        <v>45</v>
      </c>
      <c r="M8" s="37">
        <f t="shared" si="1"/>
        <v>159</v>
      </c>
      <c r="N8" s="93"/>
      <c r="O8" s="93"/>
    </row>
    <row r="9" spans="1:15" ht="15.75" thickBot="1" x14ac:dyDescent="0.3">
      <c r="A9" s="70">
        <v>8</v>
      </c>
      <c r="B9" s="69" t="s">
        <v>198</v>
      </c>
      <c r="C9" s="69" t="s">
        <v>22</v>
      </c>
      <c r="D9" s="72" t="s">
        <v>199</v>
      </c>
      <c r="E9" s="31" t="s">
        <v>6</v>
      </c>
      <c r="F9" s="42">
        <f t="shared" si="0"/>
        <v>116</v>
      </c>
      <c r="G9" s="12">
        <v>20</v>
      </c>
      <c r="H9" s="2">
        <v>36</v>
      </c>
      <c r="I9" s="2">
        <v>60</v>
      </c>
      <c r="J9" s="2">
        <v>0</v>
      </c>
      <c r="K9" s="2">
        <v>0</v>
      </c>
      <c r="L9" s="8">
        <v>0</v>
      </c>
      <c r="M9" s="37">
        <f t="shared" si="1"/>
        <v>116</v>
      </c>
      <c r="N9" s="93"/>
      <c r="O9" s="93"/>
    </row>
    <row r="10" spans="1:15" ht="15.75" thickBot="1" x14ac:dyDescent="0.3">
      <c r="A10" s="70">
        <v>9</v>
      </c>
      <c r="B10" s="69" t="s">
        <v>342</v>
      </c>
      <c r="C10" s="69" t="s">
        <v>343</v>
      </c>
      <c r="D10" s="69" t="s">
        <v>180</v>
      </c>
      <c r="E10" s="31" t="s">
        <v>6</v>
      </c>
      <c r="F10" s="42">
        <f t="shared" si="0"/>
        <v>101</v>
      </c>
      <c r="G10" s="12">
        <v>0</v>
      </c>
      <c r="H10" s="2">
        <v>0</v>
      </c>
      <c r="I10" s="2">
        <v>0</v>
      </c>
      <c r="J10" s="2">
        <v>29</v>
      </c>
      <c r="K10" s="2">
        <v>32</v>
      </c>
      <c r="L10" s="8">
        <v>40</v>
      </c>
      <c r="M10" s="37">
        <f t="shared" si="1"/>
        <v>101</v>
      </c>
      <c r="N10" s="93"/>
      <c r="O10" s="93"/>
    </row>
    <row r="11" spans="1:15" ht="15.75" thickBot="1" x14ac:dyDescent="0.3">
      <c r="A11" s="70">
        <v>10</v>
      </c>
      <c r="B11" s="69" t="s">
        <v>200</v>
      </c>
      <c r="C11" s="69" t="s">
        <v>58</v>
      </c>
      <c r="D11" s="69" t="s">
        <v>95</v>
      </c>
      <c r="E11" s="2" t="s">
        <v>6</v>
      </c>
      <c r="F11" s="42">
        <f t="shared" si="0"/>
        <v>90</v>
      </c>
      <c r="G11" s="12">
        <v>18</v>
      </c>
      <c r="H11" s="2">
        <v>40</v>
      </c>
      <c r="I11" s="2">
        <v>0</v>
      </c>
      <c r="J11" s="2">
        <v>32</v>
      </c>
      <c r="K11" s="2">
        <v>0</v>
      </c>
      <c r="L11" s="8">
        <v>0</v>
      </c>
      <c r="M11" s="37">
        <f t="shared" si="1"/>
        <v>90</v>
      </c>
      <c r="N11" s="93"/>
      <c r="O11" s="93"/>
    </row>
    <row r="12" spans="1:15" ht="15.75" thickBot="1" x14ac:dyDescent="0.3">
      <c r="A12" s="70">
        <v>11</v>
      </c>
      <c r="B12" s="69" t="s">
        <v>217</v>
      </c>
      <c r="C12" s="69" t="s">
        <v>192</v>
      </c>
      <c r="D12" s="72" t="s">
        <v>89</v>
      </c>
      <c r="E12" s="28" t="s">
        <v>6</v>
      </c>
      <c r="F12" s="42">
        <f t="shared" si="0"/>
        <v>74</v>
      </c>
      <c r="G12" s="12">
        <v>29</v>
      </c>
      <c r="H12" s="2">
        <v>0</v>
      </c>
      <c r="I12" s="2">
        <v>0</v>
      </c>
      <c r="J12" s="2">
        <v>45</v>
      </c>
      <c r="K12" s="2">
        <v>0</v>
      </c>
      <c r="L12" s="8">
        <v>0</v>
      </c>
      <c r="M12" s="37">
        <f t="shared" si="1"/>
        <v>74</v>
      </c>
      <c r="N12" s="93"/>
      <c r="O12" s="93"/>
    </row>
    <row r="13" spans="1:15" ht="15.75" thickBot="1" x14ac:dyDescent="0.3">
      <c r="A13" s="70">
        <v>12</v>
      </c>
      <c r="B13" s="69" t="s">
        <v>190</v>
      </c>
      <c r="C13" s="69" t="s">
        <v>191</v>
      </c>
      <c r="D13" s="72" t="s">
        <v>89</v>
      </c>
      <c r="E13" s="2" t="s">
        <v>6</v>
      </c>
      <c r="F13" s="42">
        <f t="shared" si="0"/>
        <v>72</v>
      </c>
      <c r="G13" s="12">
        <v>32</v>
      </c>
      <c r="H13" s="2">
        <v>0</v>
      </c>
      <c r="I13" s="2">
        <v>0</v>
      </c>
      <c r="J13" s="2">
        <v>40</v>
      </c>
      <c r="K13" s="2">
        <v>0</v>
      </c>
      <c r="L13" s="8">
        <v>0</v>
      </c>
      <c r="M13" s="37">
        <f t="shared" si="1"/>
        <v>72</v>
      </c>
      <c r="N13" s="93"/>
      <c r="O13" s="93"/>
    </row>
    <row r="14" spans="1:15" ht="15.75" thickBot="1" x14ac:dyDescent="0.3">
      <c r="A14" s="70">
        <v>13</v>
      </c>
      <c r="B14" s="69" t="s">
        <v>201</v>
      </c>
      <c r="C14" s="69" t="s">
        <v>202</v>
      </c>
      <c r="D14" s="72" t="s">
        <v>203</v>
      </c>
      <c r="E14" s="28" t="s">
        <v>6</v>
      </c>
      <c r="F14" s="42">
        <f t="shared" si="0"/>
        <v>66</v>
      </c>
      <c r="G14" s="12">
        <v>16</v>
      </c>
      <c r="H14" s="2">
        <v>0</v>
      </c>
      <c r="I14" s="2">
        <v>50</v>
      </c>
      <c r="J14" s="2">
        <v>0</v>
      </c>
      <c r="K14" s="2">
        <v>0</v>
      </c>
      <c r="L14" s="8">
        <v>0</v>
      </c>
      <c r="M14" s="37">
        <f t="shared" si="1"/>
        <v>66</v>
      </c>
      <c r="N14" s="93"/>
      <c r="O14" s="93"/>
    </row>
    <row r="15" spans="1:15" ht="15.75" thickBot="1" x14ac:dyDescent="0.3">
      <c r="A15" s="70">
        <v>14</v>
      </c>
      <c r="B15" s="69" t="s">
        <v>187</v>
      </c>
      <c r="C15" s="69" t="s">
        <v>188</v>
      </c>
      <c r="D15" s="69" t="s">
        <v>95</v>
      </c>
      <c r="E15" s="28" t="s">
        <v>6</v>
      </c>
      <c r="F15" s="42">
        <f t="shared" si="0"/>
        <v>40</v>
      </c>
      <c r="G15" s="12">
        <v>40</v>
      </c>
      <c r="H15" s="2">
        <v>0</v>
      </c>
      <c r="I15" s="2">
        <v>0</v>
      </c>
      <c r="J15" s="2">
        <v>0</v>
      </c>
      <c r="K15" s="2">
        <v>0</v>
      </c>
      <c r="L15" s="8">
        <v>0</v>
      </c>
      <c r="M15" s="37">
        <f t="shared" si="1"/>
        <v>40</v>
      </c>
      <c r="N15" s="93"/>
      <c r="O15" s="93"/>
    </row>
    <row r="16" spans="1:15" ht="15.75" thickBot="1" x14ac:dyDescent="0.3">
      <c r="A16" s="70">
        <v>15</v>
      </c>
      <c r="B16" s="69" t="s">
        <v>189</v>
      </c>
      <c r="C16" s="69" t="s">
        <v>142</v>
      </c>
      <c r="D16" s="72" t="s">
        <v>72</v>
      </c>
      <c r="E16" s="31" t="s">
        <v>6</v>
      </c>
      <c r="F16" s="42">
        <f t="shared" si="0"/>
        <v>36</v>
      </c>
      <c r="G16" s="12">
        <v>36</v>
      </c>
      <c r="H16" s="2">
        <v>0</v>
      </c>
      <c r="I16" s="2">
        <v>0</v>
      </c>
      <c r="J16" s="2">
        <v>0</v>
      </c>
      <c r="K16" s="2">
        <v>0</v>
      </c>
      <c r="L16" s="8">
        <v>0</v>
      </c>
      <c r="M16" s="37">
        <f t="shared" si="1"/>
        <v>36</v>
      </c>
      <c r="N16" s="93"/>
      <c r="O16" s="93"/>
    </row>
    <row r="17" spans="1:13" ht="15.75" thickBot="1" x14ac:dyDescent="0.3">
      <c r="A17" s="70">
        <v>15</v>
      </c>
      <c r="B17" s="76" t="s">
        <v>363</v>
      </c>
      <c r="C17" s="76" t="s">
        <v>364</v>
      </c>
      <c r="D17" s="76" t="s">
        <v>365</v>
      </c>
      <c r="E17" s="31" t="s">
        <v>6</v>
      </c>
      <c r="F17" s="42">
        <f t="shared" si="0"/>
        <v>36</v>
      </c>
      <c r="G17" s="12">
        <v>0</v>
      </c>
      <c r="H17" s="2">
        <v>0</v>
      </c>
      <c r="I17" s="2">
        <v>0</v>
      </c>
      <c r="J17" s="2">
        <v>0</v>
      </c>
      <c r="K17" s="2">
        <v>36</v>
      </c>
      <c r="L17" s="8">
        <v>0</v>
      </c>
      <c r="M17" s="37">
        <f t="shared" si="1"/>
        <v>36</v>
      </c>
    </row>
    <row r="18" spans="1:13" ht="15.75" thickBot="1" x14ac:dyDescent="0.3">
      <c r="A18" s="70">
        <v>17</v>
      </c>
      <c r="B18" s="69" t="s">
        <v>193</v>
      </c>
      <c r="C18" s="69" t="s">
        <v>194</v>
      </c>
      <c r="D18" s="72" t="s">
        <v>72</v>
      </c>
      <c r="E18" s="2" t="s">
        <v>6</v>
      </c>
      <c r="F18" s="42">
        <f t="shared" si="0"/>
        <v>26</v>
      </c>
      <c r="G18" s="12">
        <v>26</v>
      </c>
      <c r="H18" s="2">
        <v>0</v>
      </c>
      <c r="I18" s="2">
        <v>0</v>
      </c>
      <c r="J18" s="2">
        <v>0</v>
      </c>
      <c r="K18" s="2">
        <v>0</v>
      </c>
      <c r="L18" s="8">
        <v>0</v>
      </c>
      <c r="M18" s="27">
        <f t="shared" si="1"/>
        <v>26</v>
      </c>
    </row>
    <row r="19" spans="1:13" ht="15.75" thickBot="1" x14ac:dyDescent="0.3">
      <c r="A19" s="70">
        <v>18</v>
      </c>
      <c r="B19" s="69" t="s">
        <v>196</v>
      </c>
      <c r="C19" s="69" t="s">
        <v>59</v>
      </c>
      <c r="D19" s="69" t="s">
        <v>197</v>
      </c>
      <c r="E19" s="2" t="s">
        <v>6</v>
      </c>
      <c r="F19" s="42">
        <f t="shared" si="0"/>
        <v>22</v>
      </c>
      <c r="G19" s="12">
        <v>22</v>
      </c>
      <c r="H19" s="2">
        <v>0</v>
      </c>
      <c r="I19" s="2">
        <v>0</v>
      </c>
      <c r="J19" s="2">
        <v>0</v>
      </c>
      <c r="K19" s="2">
        <v>0</v>
      </c>
      <c r="L19" s="8">
        <v>0</v>
      </c>
      <c r="M19" s="27">
        <f t="shared" si="1"/>
        <v>22</v>
      </c>
    </row>
    <row r="20" spans="1:13" ht="15.75" thickBot="1" x14ac:dyDescent="0.3">
      <c r="A20" s="70">
        <v>19</v>
      </c>
      <c r="B20" s="69" t="s">
        <v>198</v>
      </c>
      <c r="C20" s="69" t="s">
        <v>204</v>
      </c>
      <c r="D20" s="69" t="s">
        <v>203</v>
      </c>
      <c r="E20" s="28" t="s">
        <v>6</v>
      </c>
      <c r="F20" s="42">
        <f t="shared" si="0"/>
        <v>14</v>
      </c>
      <c r="G20" s="12">
        <v>14</v>
      </c>
      <c r="H20" s="2">
        <v>0</v>
      </c>
      <c r="I20" s="2">
        <v>0</v>
      </c>
      <c r="J20" s="2">
        <v>0</v>
      </c>
      <c r="K20" s="2">
        <v>0</v>
      </c>
      <c r="L20" s="8">
        <v>0</v>
      </c>
      <c r="M20" s="27">
        <f t="shared" si="1"/>
        <v>14</v>
      </c>
    </row>
    <row r="21" spans="1:13" ht="15.75" thickBot="1" x14ac:dyDescent="0.3">
      <c r="A21" s="70">
        <v>20</v>
      </c>
      <c r="B21" s="69" t="s">
        <v>205</v>
      </c>
      <c r="C21" s="69" t="s">
        <v>206</v>
      </c>
      <c r="D21" s="69" t="s">
        <v>203</v>
      </c>
      <c r="E21" s="31" t="s">
        <v>6</v>
      </c>
      <c r="F21" s="42">
        <f t="shared" si="0"/>
        <v>12</v>
      </c>
      <c r="G21" s="12">
        <v>12</v>
      </c>
      <c r="H21" s="2">
        <v>0</v>
      </c>
      <c r="I21" s="2">
        <v>0</v>
      </c>
      <c r="J21" s="2">
        <v>0</v>
      </c>
      <c r="K21" s="2">
        <v>0</v>
      </c>
      <c r="L21" s="8">
        <v>0</v>
      </c>
      <c r="M21" s="27">
        <f t="shared" si="1"/>
        <v>12</v>
      </c>
    </row>
    <row r="22" spans="1:13" ht="15.75" thickBot="1" x14ac:dyDescent="0.3">
      <c r="A22" s="73">
        <v>21</v>
      </c>
      <c r="B22" s="69" t="s">
        <v>208</v>
      </c>
      <c r="C22" s="69" t="s">
        <v>209</v>
      </c>
      <c r="D22" s="69" t="s">
        <v>89</v>
      </c>
      <c r="E22" s="2" t="s">
        <v>6</v>
      </c>
      <c r="F22" s="42">
        <f t="shared" si="0"/>
        <v>8</v>
      </c>
      <c r="G22" s="2">
        <v>8</v>
      </c>
      <c r="H22" s="2">
        <v>0</v>
      </c>
      <c r="I22" s="2">
        <v>0</v>
      </c>
      <c r="J22" s="2">
        <v>0</v>
      </c>
      <c r="K22" s="2">
        <v>0</v>
      </c>
      <c r="L22" s="8">
        <v>0</v>
      </c>
      <c r="M22" s="27">
        <f t="shared" si="1"/>
        <v>8</v>
      </c>
    </row>
    <row r="23" spans="1:13" ht="15.75" thickBot="1" x14ac:dyDescent="0.3">
      <c r="A23" s="70">
        <v>22</v>
      </c>
      <c r="B23" s="69" t="s">
        <v>210</v>
      </c>
      <c r="C23" s="69" t="s">
        <v>211</v>
      </c>
      <c r="D23" s="69" t="s">
        <v>72</v>
      </c>
      <c r="E23" s="31" t="s">
        <v>21</v>
      </c>
      <c r="F23" s="42">
        <f t="shared" si="0"/>
        <v>6</v>
      </c>
      <c r="G23" s="12">
        <v>6</v>
      </c>
      <c r="H23" s="2">
        <v>0</v>
      </c>
      <c r="I23" s="2">
        <v>0</v>
      </c>
      <c r="J23" s="2">
        <v>0</v>
      </c>
      <c r="K23" s="2">
        <v>0</v>
      </c>
      <c r="L23" s="8">
        <v>0</v>
      </c>
      <c r="M23" s="27">
        <f t="shared" si="1"/>
        <v>6</v>
      </c>
    </row>
    <row r="24" spans="1:13" ht="15.75" thickBot="1" x14ac:dyDescent="0.3">
      <c r="A24" s="70">
        <v>23</v>
      </c>
      <c r="B24" s="69" t="s">
        <v>220</v>
      </c>
      <c r="C24" s="69" t="s">
        <v>212</v>
      </c>
      <c r="D24" s="69" t="s">
        <v>89</v>
      </c>
      <c r="E24" s="31" t="s">
        <v>21</v>
      </c>
      <c r="F24" s="42">
        <f t="shared" si="0"/>
        <v>4</v>
      </c>
      <c r="G24" s="12">
        <v>4</v>
      </c>
      <c r="H24" s="2">
        <v>0</v>
      </c>
      <c r="I24" s="2">
        <v>0</v>
      </c>
      <c r="J24" s="2">
        <v>0</v>
      </c>
      <c r="K24" s="2">
        <v>0</v>
      </c>
      <c r="L24" s="8">
        <v>0</v>
      </c>
      <c r="M24" s="27">
        <f t="shared" si="1"/>
        <v>4</v>
      </c>
    </row>
    <row r="25" spans="1:13" ht="15.75" thickBot="1" x14ac:dyDescent="0.3">
      <c r="A25" s="70">
        <v>24</v>
      </c>
      <c r="B25" s="69" t="s">
        <v>213</v>
      </c>
      <c r="C25" s="69" t="s">
        <v>214</v>
      </c>
      <c r="D25" s="69" t="s">
        <v>89</v>
      </c>
      <c r="E25" s="31" t="s">
        <v>21</v>
      </c>
      <c r="F25" s="42">
        <f t="shared" si="0"/>
        <v>2</v>
      </c>
      <c r="G25" s="12">
        <v>2</v>
      </c>
      <c r="H25" s="2">
        <v>0</v>
      </c>
      <c r="I25" s="2">
        <v>0</v>
      </c>
      <c r="J25" s="2">
        <v>0</v>
      </c>
      <c r="K25" s="2">
        <v>0</v>
      </c>
      <c r="L25" s="8">
        <v>0</v>
      </c>
      <c r="M25" s="27">
        <f t="shared" si="1"/>
        <v>2</v>
      </c>
    </row>
    <row r="26" spans="1:13" x14ac:dyDescent="0.25">
      <c r="A26" s="86">
        <v>25</v>
      </c>
      <c r="B26" s="78" t="s">
        <v>215</v>
      </c>
      <c r="C26" s="78" t="s">
        <v>216</v>
      </c>
      <c r="D26" s="78" t="s">
        <v>203</v>
      </c>
      <c r="E26" s="88" t="s">
        <v>21</v>
      </c>
      <c r="F26" s="42">
        <f t="shared" si="0"/>
        <v>0</v>
      </c>
      <c r="G26" s="12">
        <v>0</v>
      </c>
      <c r="H26" s="2">
        <v>0</v>
      </c>
      <c r="I26" s="2">
        <v>0</v>
      </c>
      <c r="J26" s="2">
        <v>0</v>
      </c>
      <c r="K26" s="2">
        <v>0</v>
      </c>
      <c r="L26" s="8">
        <v>0</v>
      </c>
      <c r="M26" s="27">
        <f t="shared" si="1"/>
        <v>0</v>
      </c>
    </row>
  </sheetData>
  <sortState xmlns:xlrd2="http://schemas.microsoft.com/office/spreadsheetml/2017/richdata2" ref="B2:M26">
    <sortCondition descending="1" ref="M2:M26"/>
  </sortState>
  <phoneticPr fontId="11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4"/>
  <sheetViews>
    <sheetView zoomScaleNormal="100" workbookViewId="0">
      <selection activeCell="N2" sqref="N2:O2"/>
    </sheetView>
  </sheetViews>
  <sheetFormatPr baseColWidth="10" defaultRowHeight="15" x14ac:dyDescent="0.25"/>
  <cols>
    <col min="1" max="1" width="5.85546875" customWidth="1"/>
    <col min="2" max="2" width="15.7109375" customWidth="1"/>
    <col min="3" max="3" width="15.42578125" bestFit="1" customWidth="1"/>
    <col min="4" max="4" width="18.5703125" bestFit="1" customWidth="1"/>
    <col min="5" max="5" width="6.85546875" customWidth="1"/>
    <col min="6" max="6" width="6.42578125" style="4" customWidth="1"/>
    <col min="7" max="12" width="5.7109375" customWidth="1"/>
    <col min="13" max="13" width="9.7109375" style="26" customWidth="1"/>
  </cols>
  <sheetData>
    <row r="1" spans="1:15" ht="15.75" thickBot="1" x14ac:dyDescent="0.3">
      <c r="A1" s="47" t="s">
        <v>0</v>
      </c>
      <c r="B1" s="44" t="s">
        <v>2</v>
      </c>
      <c r="C1" s="55" t="s">
        <v>1</v>
      </c>
      <c r="D1" s="44" t="s">
        <v>3</v>
      </c>
      <c r="E1" s="55" t="s">
        <v>4</v>
      </c>
      <c r="F1" s="25" t="s">
        <v>38</v>
      </c>
      <c r="G1" s="40">
        <v>1</v>
      </c>
      <c r="H1" s="49">
        <v>2</v>
      </c>
      <c r="I1" s="40">
        <v>3</v>
      </c>
      <c r="J1" s="49">
        <v>4</v>
      </c>
      <c r="K1" s="40">
        <v>5</v>
      </c>
      <c r="L1" s="49">
        <v>6</v>
      </c>
      <c r="M1" s="56" t="s">
        <v>43</v>
      </c>
    </row>
    <row r="2" spans="1:15" ht="15.75" thickBot="1" x14ac:dyDescent="0.3">
      <c r="A2" s="68">
        <v>1</v>
      </c>
      <c r="B2" s="69" t="s">
        <v>47</v>
      </c>
      <c r="C2" s="69" t="s">
        <v>34</v>
      </c>
      <c r="D2" s="72" t="s">
        <v>115</v>
      </c>
      <c r="E2" s="62" t="s">
        <v>19</v>
      </c>
      <c r="F2" s="63">
        <f t="shared" ref="F2:F13" si="0">SUM(G2:L2)</f>
        <v>530</v>
      </c>
      <c r="G2" s="64">
        <v>50</v>
      </c>
      <c r="H2" s="64">
        <v>100</v>
      </c>
      <c r="I2" s="64">
        <v>100</v>
      </c>
      <c r="J2" s="64">
        <v>80</v>
      </c>
      <c r="K2" s="64">
        <v>100</v>
      </c>
      <c r="L2" s="64">
        <v>100</v>
      </c>
      <c r="M2" s="16">
        <f t="shared" ref="M2:M13" si="1">IF(COUNT(G2:L2)&lt;5,SUM(G2:L2),SUM(G2:L2)-(MIN(G2:L2)))</f>
        <v>480</v>
      </c>
      <c r="N2" s="93"/>
      <c r="O2" s="93"/>
    </row>
    <row r="3" spans="1:15" ht="15.75" thickBot="1" x14ac:dyDescent="0.3">
      <c r="A3" s="68">
        <v>2</v>
      </c>
      <c r="B3" s="69" t="s">
        <v>62</v>
      </c>
      <c r="C3" s="69" t="s">
        <v>27</v>
      </c>
      <c r="D3" s="72" t="s">
        <v>203</v>
      </c>
      <c r="E3" s="62" t="s">
        <v>19</v>
      </c>
      <c r="F3" s="63">
        <f t="shared" si="0"/>
        <v>160</v>
      </c>
      <c r="G3" s="64">
        <v>60</v>
      </c>
      <c r="H3" s="64">
        <v>0</v>
      </c>
      <c r="I3" s="64">
        <v>0</v>
      </c>
      <c r="J3" s="64">
        <v>100</v>
      </c>
      <c r="K3" s="64">
        <v>0</v>
      </c>
      <c r="L3" s="64">
        <v>0</v>
      </c>
      <c r="M3" s="16">
        <f t="shared" si="1"/>
        <v>160</v>
      </c>
    </row>
    <row r="4" spans="1:15" ht="15.75" thickBot="1" x14ac:dyDescent="0.3">
      <c r="A4" s="68">
        <v>3</v>
      </c>
      <c r="B4" s="69" t="s">
        <v>305</v>
      </c>
      <c r="C4" s="72" t="s">
        <v>306</v>
      </c>
      <c r="D4" s="69" t="s">
        <v>266</v>
      </c>
      <c r="E4" s="62" t="s">
        <v>19</v>
      </c>
      <c r="F4" s="63">
        <f t="shared" si="0"/>
        <v>100</v>
      </c>
      <c r="G4" s="64">
        <v>100</v>
      </c>
      <c r="H4" s="64">
        <v>0</v>
      </c>
      <c r="I4" s="64">
        <v>0</v>
      </c>
      <c r="J4" s="64">
        <v>0</v>
      </c>
      <c r="K4" s="64">
        <v>0</v>
      </c>
      <c r="L4" s="64">
        <v>0</v>
      </c>
      <c r="M4" s="16">
        <f t="shared" si="1"/>
        <v>100</v>
      </c>
    </row>
    <row r="5" spans="1:15" s="4" customFormat="1" ht="15.75" thickBot="1" x14ac:dyDescent="0.3">
      <c r="A5" s="68">
        <v>4</v>
      </c>
      <c r="B5" s="69" t="s">
        <v>48</v>
      </c>
      <c r="C5" s="69" t="s">
        <v>5</v>
      </c>
      <c r="D5" s="72" t="s">
        <v>115</v>
      </c>
      <c r="E5" s="62" t="s">
        <v>19</v>
      </c>
      <c r="F5" s="63">
        <f t="shared" si="0"/>
        <v>80</v>
      </c>
      <c r="G5" s="64">
        <v>80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16">
        <f t="shared" si="1"/>
        <v>80</v>
      </c>
    </row>
    <row r="6" spans="1:15" ht="15.75" thickBot="1" x14ac:dyDescent="0.3">
      <c r="A6" s="63">
        <v>5</v>
      </c>
      <c r="B6" s="67" t="s">
        <v>361</v>
      </c>
      <c r="C6" s="67" t="s">
        <v>362</v>
      </c>
      <c r="D6" s="67" t="s">
        <v>100</v>
      </c>
      <c r="E6" s="62" t="s">
        <v>19</v>
      </c>
      <c r="F6" s="63">
        <f t="shared" si="0"/>
        <v>60</v>
      </c>
      <c r="G6" s="64">
        <v>0</v>
      </c>
      <c r="H6" s="64">
        <v>0</v>
      </c>
      <c r="I6" s="64">
        <v>0</v>
      </c>
      <c r="J6" s="64">
        <v>60</v>
      </c>
      <c r="K6" s="64">
        <v>0</v>
      </c>
      <c r="L6" s="64">
        <v>0</v>
      </c>
      <c r="M6" s="16">
        <f t="shared" si="1"/>
        <v>60</v>
      </c>
    </row>
    <row r="7" spans="1:15" ht="15.75" thickBot="1" x14ac:dyDescent="0.3">
      <c r="A7" s="63">
        <v>6</v>
      </c>
      <c r="B7" s="59"/>
      <c r="C7" s="60"/>
      <c r="D7" s="61"/>
      <c r="E7" s="62" t="s">
        <v>118</v>
      </c>
      <c r="F7" s="63">
        <f t="shared" si="0"/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16">
        <f t="shared" si="1"/>
        <v>0</v>
      </c>
    </row>
    <row r="8" spans="1:15" ht="15.75" thickBot="1" x14ac:dyDescent="0.3">
      <c r="A8" s="63">
        <v>7</v>
      </c>
      <c r="B8" s="59"/>
      <c r="C8" s="60"/>
      <c r="D8" s="61"/>
      <c r="E8" s="62" t="s">
        <v>19</v>
      </c>
      <c r="F8" s="63">
        <f t="shared" si="0"/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16">
        <f t="shared" si="1"/>
        <v>0</v>
      </c>
    </row>
    <row r="9" spans="1:15" ht="15.75" thickBot="1" x14ac:dyDescent="0.3">
      <c r="A9" s="63">
        <v>8</v>
      </c>
      <c r="B9" s="65"/>
      <c r="C9" s="65"/>
      <c r="D9" s="65"/>
      <c r="E9" s="62" t="s">
        <v>19</v>
      </c>
      <c r="F9" s="63">
        <f t="shared" si="0"/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16">
        <f t="shared" si="1"/>
        <v>0</v>
      </c>
    </row>
    <row r="10" spans="1:15" ht="15.75" thickBot="1" x14ac:dyDescent="0.3">
      <c r="A10" s="63">
        <v>9</v>
      </c>
      <c r="B10" s="65"/>
      <c r="C10" s="65"/>
      <c r="D10" s="65"/>
      <c r="E10" s="62" t="s">
        <v>19</v>
      </c>
      <c r="F10" s="63">
        <f t="shared" si="0"/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16">
        <f t="shared" si="1"/>
        <v>0</v>
      </c>
    </row>
    <row r="11" spans="1:15" ht="15.75" thickBot="1" x14ac:dyDescent="0.3">
      <c r="A11" s="63">
        <v>10</v>
      </c>
      <c r="B11" s="59"/>
      <c r="C11" s="66"/>
      <c r="D11" s="61"/>
      <c r="E11" s="62" t="s">
        <v>19</v>
      </c>
      <c r="F11" s="63">
        <f t="shared" si="0"/>
        <v>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16">
        <f t="shared" si="1"/>
        <v>0</v>
      </c>
    </row>
    <row r="12" spans="1:15" ht="15.75" thickBot="1" x14ac:dyDescent="0.3">
      <c r="A12" s="63">
        <v>11</v>
      </c>
      <c r="B12" s="59"/>
      <c r="C12" s="66"/>
      <c r="D12" s="61"/>
      <c r="E12" s="62" t="s">
        <v>19</v>
      </c>
      <c r="F12" s="63">
        <f t="shared" si="0"/>
        <v>0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16">
        <f t="shared" si="1"/>
        <v>0</v>
      </c>
    </row>
    <row r="13" spans="1:15" ht="15.75" thickBot="1" x14ac:dyDescent="0.3">
      <c r="A13" s="63">
        <v>12</v>
      </c>
      <c r="B13" s="60"/>
      <c r="C13" s="60"/>
      <c r="D13" s="60"/>
      <c r="E13" s="62" t="s">
        <v>19</v>
      </c>
      <c r="F13" s="63">
        <f t="shared" si="0"/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16">
        <f t="shared" si="1"/>
        <v>0</v>
      </c>
    </row>
    <row r="14" spans="1:15" x14ac:dyDescent="0.25">
      <c r="F14"/>
    </row>
    <row r="15" spans="1:15" x14ac:dyDescent="0.25">
      <c r="F15"/>
    </row>
    <row r="16" spans="1:15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</sheetData>
  <sortState xmlns:xlrd2="http://schemas.microsoft.com/office/spreadsheetml/2017/richdata2" ref="B2:M13">
    <sortCondition descending="1" ref="M2:M13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99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5.28515625" customWidth="1"/>
    <col min="2" max="2" width="18.140625" customWidth="1"/>
    <col min="3" max="3" width="12.5703125" customWidth="1"/>
    <col min="4" max="4" width="17.140625" customWidth="1"/>
    <col min="5" max="5" width="6.42578125" customWidth="1"/>
    <col min="6" max="6" width="6.7109375" style="4" customWidth="1"/>
    <col min="7" max="12" width="5.7109375" customWidth="1"/>
    <col min="13" max="13" width="9.28515625" style="26" customWidth="1"/>
  </cols>
  <sheetData>
    <row r="1" spans="1:16" ht="15.75" thickBot="1" x14ac:dyDescent="0.3">
      <c r="A1" s="47" t="s">
        <v>0</v>
      </c>
      <c r="B1" s="44" t="s">
        <v>2</v>
      </c>
      <c r="C1" s="55" t="s">
        <v>1</v>
      </c>
      <c r="D1" s="44" t="s">
        <v>3</v>
      </c>
      <c r="E1" s="55" t="s">
        <v>4</v>
      </c>
      <c r="F1" s="25" t="s">
        <v>38</v>
      </c>
      <c r="G1" s="40">
        <v>1</v>
      </c>
      <c r="H1" s="49">
        <v>2</v>
      </c>
      <c r="I1" s="40">
        <v>3</v>
      </c>
      <c r="J1" s="49">
        <v>4</v>
      </c>
      <c r="K1" s="40">
        <v>5</v>
      </c>
      <c r="L1" s="49">
        <v>6</v>
      </c>
      <c r="M1" s="16" t="s">
        <v>43</v>
      </c>
    </row>
    <row r="2" spans="1:16" s="4" customFormat="1" ht="15.75" thickBot="1" x14ac:dyDescent="0.3">
      <c r="A2" s="70">
        <v>1</v>
      </c>
      <c r="B2" s="69" t="s">
        <v>23</v>
      </c>
      <c r="C2" s="69" t="s">
        <v>22</v>
      </c>
      <c r="D2" s="72" t="s">
        <v>199</v>
      </c>
      <c r="E2" s="52" t="s">
        <v>41</v>
      </c>
      <c r="F2" s="29">
        <f t="shared" ref="F2:F14" si="0">SUM(G2:L2)</f>
        <v>320</v>
      </c>
      <c r="G2" s="35">
        <v>60</v>
      </c>
      <c r="H2" s="35">
        <v>100</v>
      </c>
      <c r="I2" s="35">
        <v>0</v>
      </c>
      <c r="J2" s="35">
        <v>60</v>
      </c>
      <c r="K2" s="35">
        <v>100</v>
      </c>
      <c r="L2" s="35">
        <v>0</v>
      </c>
      <c r="M2" s="58">
        <f t="shared" ref="M2:M14" si="1">IF(COUNT(G2:L2)&lt;6,SUM(G2:L2),SUM(G2:L2)-(MIN(G2:L2)))</f>
        <v>320</v>
      </c>
      <c r="N2" s="92"/>
      <c r="O2" s="92"/>
    </row>
    <row r="3" spans="1:16" ht="15.75" thickBot="1" x14ac:dyDescent="0.3">
      <c r="A3" s="70">
        <v>2</v>
      </c>
      <c r="B3" s="69" t="s">
        <v>304</v>
      </c>
      <c r="C3" s="69" t="s">
        <v>172</v>
      </c>
      <c r="D3" s="69" t="s">
        <v>100</v>
      </c>
      <c r="E3" s="52" t="s">
        <v>41</v>
      </c>
      <c r="F3" s="29">
        <f t="shared" si="0"/>
        <v>282</v>
      </c>
      <c r="G3" s="35">
        <v>32</v>
      </c>
      <c r="H3" s="35">
        <v>0</v>
      </c>
      <c r="I3" s="35">
        <v>100</v>
      </c>
      <c r="J3" s="35">
        <v>50</v>
      </c>
      <c r="K3" s="35">
        <v>0</v>
      </c>
      <c r="L3" s="35">
        <v>100</v>
      </c>
      <c r="M3" s="27">
        <f t="shared" si="1"/>
        <v>282</v>
      </c>
      <c r="N3" s="93"/>
      <c r="O3" s="93"/>
    </row>
    <row r="4" spans="1:16" ht="15.75" thickBot="1" x14ac:dyDescent="0.3">
      <c r="A4" s="70">
        <v>3</v>
      </c>
      <c r="B4" s="69" t="s">
        <v>173</v>
      </c>
      <c r="C4" s="69" t="s">
        <v>172</v>
      </c>
      <c r="D4" s="69" t="s">
        <v>100</v>
      </c>
      <c r="E4" s="52" t="s">
        <v>41</v>
      </c>
      <c r="F4" s="29">
        <f t="shared" si="0"/>
        <v>226</v>
      </c>
      <c r="G4" s="35">
        <v>26</v>
      </c>
      <c r="H4" s="35">
        <v>0</v>
      </c>
      <c r="I4" s="35">
        <v>80</v>
      </c>
      <c r="J4" s="35">
        <v>40</v>
      </c>
      <c r="K4" s="35">
        <v>0</v>
      </c>
      <c r="L4" s="35">
        <v>80</v>
      </c>
      <c r="M4" s="27">
        <f t="shared" si="1"/>
        <v>226</v>
      </c>
      <c r="N4" s="93"/>
      <c r="O4" s="93"/>
    </row>
    <row r="5" spans="1:16" ht="15.75" thickBot="1" x14ac:dyDescent="0.3">
      <c r="A5" s="70">
        <v>4</v>
      </c>
      <c r="B5" s="69" t="s">
        <v>61</v>
      </c>
      <c r="C5" s="69" t="s">
        <v>60</v>
      </c>
      <c r="D5" s="69" t="s">
        <v>114</v>
      </c>
      <c r="E5" s="52" t="s">
        <v>41</v>
      </c>
      <c r="F5" s="29">
        <f t="shared" si="0"/>
        <v>210</v>
      </c>
      <c r="G5" s="35">
        <v>50</v>
      </c>
      <c r="H5" s="35">
        <v>80</v>
      </c>
      <c r="I5" s="35">
        <v>0</v>
      </c>
      <c r="J5" s="35">
        <v>80</v>
      </c>
      <c r="K5" s="35">
        <v>0</v>
      </c>
      <c r="L5" s="35">
        <v>0</v>
      </c>
      <c r="M5" s="27">
        <f t="shared" si="1"/>
        <v>210</v>
      </c>
      <c r="N5" s="93"/>
      <c r="O5" s="93"/>
      <c r="P5" s="4"/>
    </row>
    <row r="6" spans="1:16" ht="15.75" thickBot="1" x14ac:dyDescent="0.3">
      <c r="A6" s="70">
        <v>5</v>
      </c>
      <c r="B6" s="69" t="s">
        <v>169</v>
      </c>
      <c r="C6" s="69" t="s">
        <v>168</v>
      </c>
      <c r="D6" s="72" t="s">
        <v>72</v>
      </c>
      <c r="E6" s="52" t="s">
        <v>41</v>
      </c>
      <c r="F6" s="29">
        <f t="shared" si="0"/>
        <v>140</v>
      </c>
      <c r="G6" s="35">
        <v>40</v>
      </c>
      <c r="H6" s="35">
        <v>0</v>
      </c>
      <c r="I6" s="35">
        <v>0</v>
      </c>
      <c r="J6" s="35">
        <v>100</v>
      </c>
      <c r="K6" s="35">
        <v>0</v>
      </c>
      <c r="L6" s="35">
        <v>0</v>
      </c>
      <c r="M6" s="27">
        <f t="shared" si="1"/>
        <v>140</v>
      </c>
    </row>
    <row r="7" spans="1:16" ht="15.75" thickBot="1" x14ac:dyDescent="0.3">
      <c r="A7" s="70">
        <v>6</v>
      </c>
      <c r="B7" s="69" t="s">
        <v>11</v>
      </c>
      <c r="C7" s="69" t="s">
        <v>26</v>
      </c>
      <c r="D7" s="72" t="s">
        <v>89</v>
      </c>
      <c r="E7" s="52" t="s">
        <v>41</v>
      </c>
      <c r="F7" s="29">
        <f t="shared" si="0"/>
        <v>100</v>
      </c>
      <c r="G7" s="35">
        <v>100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27">
        <f t="shared" si="1"/>
        <v>100</v>
      </c>
    </row>
    <row r="8" spans="1:16" ht="15.75" thickBot="1" x14ac:dyDescent="0.3">
      <c r="A8" s="70">
        <v>7</v>
      </c>
      <c r="B8" s="69" t="s">
        <v>28</v>
      </c>
      <c r="C8" s="69" t="s">
        <v>46</v>
      </c>
      <c r="D8" s="72" t="s">
        <v>203</v>
      </c>
      <c r="E8" s="52" t="s">
        <v>41</v>
      </c>
      <c r="F8" s="29">
        <f t="shared" si="0"/>
        <v>80</v>
      </c>
      <c r="G8" s="35">
        <v>80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27">
        <f t="shared" si="1"/>
        <v>80</v>
      </c>
    </row>
    <row r="9" spans="1:16" ht="15.75" thickBot="1" x14ac:dyDescent="0.3">
      <c r="A9" s="70">
        <v>8</v>
      </c>
      <c r="B9" s="69" t="s">
        <v>167</v>
      </c>
      <c r="C9" s="69" t="s">
        <v>138</v>
      </c>
      <c r="D9" s="72" t="s">
        <v>72</v>
      </c>
      <c r="E9" s="52" t="s">
        <v>41</v>
      </c>
      <c r="F9" s="29">
        <f t="shared" si="0"/>
        <v>45</v>
      </c>
      <c r="G9" s="35">
        <v>45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27">
        <f t="shared" si="1"/>
        <v>45</v>
      </c>
    </row>
    <row r="10" spans="1:16" ht="15.75" thickBot="1" x14ac:dyDescent="0.3">
      <c r="A10" s="70">
        <v>8</v>
      </c>
      <c r="B10" s="5" t="s">
        <v>359</v>
      </c>
      <c r="C10" s="10" t="s">
        <v>360</v>
      </c>
      <c r="D10" s="6" t="s">
        <v>129</v>
      </c>
      <c r="E10" s="52" t="s">
        <v>41</v>
      </c>
      <c r="F10" s="29">
        <f t="shared" si="0"/>
        <v>45</v>
      </c>
      <c r="G10" s="35">
        <v>0</v>
      </c>
      <c r="H10" s="35">
        <v>0</v>
      </c>
      <c r="I10" s="35">
        <v>0</v>
      </c>
      <c r="J10" s="35">
        <v>45</v>
      </c>
      <c r="K10" s="35">
        <v>0</v>
      </c>
      <c r="L10" s="35">
        <v>0</v>
      </c>
      <c r="M10" s="27">
        <f t="shared" si="1"/>
        <v>45</v>
      </c>
    </row>
    <row r="11" spans="1:16" ht="15.75" thickBot="1" x14ac:dyDescent="0.3">
      <c r="A11" s="70">
        <v>10</v>
      </c>
      <c r="B11" s="69" t="s">
        <v>64</v>
      </c>
      <c r="C11" s="69" t="s">
        <v>59</v>
      </c>
      <c r="D11" s="69" t="s">
        <v>275</v>
      </c>
      <c r="E11" s="52" t="s">
        <v>41</v>
      </c>
      <c r="F11" s="29">
        <f t="shared" si="0"/>
        <v>36</v>
      </c>
      <c r="G11" s="35">
        <v>36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27">
        <f t="shared" si="1"/>
        <v>36</v>
      </c>
    </row>
    <row r="12" spans="1:16" ht="15.75" thickBot="1" x14ac:dyDescent="0.3">
      <c r="A12" s="29">
        <v>11</v>
      </c>
      <c r="B12" s="69" t="s">
        <v>171</v>
      </c>
      <c r="C12" s="69" t="s">
        <v>170</v>
      </c>
      <c r="D12" s="69" t="s">
        <v>100</v>
      </c>
      <c r="E12" s="52" t="s">
        <v>41</v>
      </c>
      <c r="F12" s="29">
        <f t="shared" si="0"/>
        <v>29</v>
      </c>
      <c r="G12" s="35">
        <v>29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27">
        <f t="shared" si="1"/>
        <v>29</v>
      </c>
    </row>
    <row r="13" spans="1:16" ht="15.75" thickBot="1" x14ac:dyDescent="0.3">
      <c r="A13" s="36">
        <v>12</v>
      </c>
      <c r="B13" s="13"/>
      <c r="C13" s="13"/>
      <c r="D13" s="13"/>
      <c r="E13" s="52" t="s">
        <v>41</v>
      </c>
      <c r="F13" s="29">
        <f t="shared" si="0"/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27">
        <f t="shared" si="1"/>
        <v>0</v>
      </c>
    </row>
    <row r="14" spans="1:16" ht="15.75" thickBot="1" x14ac:dyDescent="0.3">
      <c r="A14" s="36">
        <v>13</v>
      </c>
      <c r="B14" s="5"/>
      <c r="C14" s="14"/>
      <c r="D14" s="6"/>
      <c r="E14" s="52" t="s">
        <v>41</v>
      </c>
      <c r="F14" s="29">
        <f t="shared" si="0"/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16">
        <f t="shared" si="1"/>
        <v>0</v>
      </c>
    </row>
    <row r="15" spans="1:16" x14ac:dyDescent="0.25">
      <c r="F15"/>
    </row>
    <row r="16" spans="1:16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ht="16.5" customHeight="1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</sheetData>
  <sortState xmlns:xlrd2="http://schemas.microsoft.com/office/spreadsheetml/2017/richdata2" ref="B2:O14">
    <sortCondition descending="1" ref="M2:M14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zoomScaleNormal="100" workbookViewId="0"/>
  </sheetViews>
  <sheetFormatPr baseColWidth="10" defaultRowHeight="15" x14ac:dyDescent="0.25"/>
  <cols>
    <col min="1" max="1" width="5.85546875" customWidth="1"/>
    <col min="2" max="2" width="16" customWidth="1"/>
    <col min="3" max="3" width="16.42578125" customWidth="1"/>
    <col min="4" max="4" width="13.42578125" customWidth="1"/>
    <col min="5" max="5" width="6" customWidth="1"/>
    <col min="6" max="6" width="6.5703125" style="4" customWidth="1"/>
    <col min="7" max="12" width="5.7109375" customWidth="1"/>
    <col min="13" max="13" width="8.28515625" style="26" customWidth="1"/>
  </cols>
  <sheetData>
    <row r="1" spans="1:13" ht="15.75" thickBot="1" x14ac:dyDescent="0.3">
      <c r="A1" s="47" t="s">
        <v>0</v>
      </c>
      <c r="B1" s="44" t="s">
        <v>2</v>
      </c>
      <c r="C1" s="55" t="s">
        <v>1</v>
      </c>
      <c r="D1" s="44" t="s">
        <v>3</v>
      </c>
      <c r="E1" s="55" t="s">
        <v>4</v>
      </c>
      <c r="F1" s="40" t="s">
        <v>38</v>
      </c>
      <c r="G1" s="40">
        <v>1</v>
      </c>
      <c r="H1" s="49">
        <v>2</v>
      </c>
      <c r="I1" s="40">
        <v>3</v>
      </c>
      <c r="J1" s="49">
        <v>4</v>
      </c>
      <c r="K1" s="40">
        <v>5</v>
      </c>
      <c r="L1" s="49">
        <v>6</v>
      </c>
      <c r="M1" s="16" t="s">
        <v>43</v>
      </c>
    </row>
    <row r="2" spans="1:13" ht="16.149999999999999" customHeight="1" thickBot="1" x14ac:dyDescent="0.3">
      <c r="A2" s="34">
        <v>1</v>
      </c>
      <c r="B2" s="21"/>
      <c r="C2" s="54"/>
      <c r="D2" s="22"/>
      <c r="E2" s="52" t="s">
        <v>40</v>
      </c>
      <c r="F2" s="36">
        <f t="shared" ref="F2:F8" si="0">SUM(G2:L2)</f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7">
        <f t="shared" ref="M2:M8" si="1">IF(COUNT(G2:L2)&lt;6,SUM(G2:L2),SUM(G2:L2)-(MIN(G2:L2)))</f>
        <v>0</v>
      </c>
    </row>
    <row r="3" spans="1:13" ht="16.149999999999999" customHeight="1" thickBot="1" x14ac:dyDescent="0.3">
      <c r="A3" s="34">
        <v>2</v>
      </c>
      <c r="B3" s="5"/>
      <c r="C3" s="10"/>
      <c r="D3" s="7"/>
      <c r="E3" s="52" t="s">
        <v>40</v>
      </c>
      <c r="F3" s="36">
        <f t="shared" si="0"/>
        <v>0</v>
      </c>
      <c r="G3" s="34">
        <v>0</v>
      </c>
      <c r="H3" s="34">
        <v>0</v>
      </c>
      <c r="I3" s="34">
        <v>0</v>
      </c>
      <c r="J3" s="34">
        <v>0</v>
      </c>
      <c r="K3" s="34">
        <v>0</v>
      </c>
      <c r="L3" s="34">
        <v>0</v>
      </c>
      <c r="M3" s="37">
        <f t="shared" si="1"/>
        <v>0</v>
      </c>
    </row>
    <row r="4" spans="1:13" ht="15.75" thickBot="1" x14ac:dyDescent="0.3">
      <c r="A4" s="9">
        <v>3</v>
      </c>
      <c r="B4" s="10"/>
      <c r="C4" s="10"/>
      <c r="D4" s="7"/>
      <c r="E4" s="52" t="s">
        <v>40</v>
      </c>
      <c r="F4" s="36">
        <f t="shared" si="0"/>
        <v>0</v>
      </c>
      <c r="G4" s="34">
        <v>0</v>
      </c>
      <c r="H4" s="34">
        <v>0</v>
      </c>
      <c r="I4" s="34">
        <v>0</v>
      </c>
      <c r="J4" s="34">
        <v>0</v>
      </c>
      <c r="K4" s="34">
        <v>0</v>
      </c>
      <c r="L4" s="34">
        <v>0</v>
      </c>
      <c r="M4" s="27">
        <f t="shared" si="1"/>
        <v>0</v>
      </c>
    </row>
    <row r="5" spans="1:13" ht="15.75" thickBot="1" x14ac:dyDescent="0.3">
      <c r="A5" s="9">
        <v>4</v>
      </c>
      <c r="B5" s="5"/>
      <c r="C5" s="13"/>
      <c r="D5" s="7"/>
      <c r="E5" s="52" t="s">
        <v>40</v>
      </c>
      <c r="F5" s="36">
        <f t="shared" si="0"/>
        <v>0</v>
      </c>
      <c r="G5" s="9">
        <v>0</v>
      </c>
      <c r="H5" s="34">
        <v>0</v>
      </c>
      <c r="I5" s="34">
        <v>0</v>
      </c>
      <c r="J5" s="34">
        <v>0</v>
      </c>
      <c r="K5" s="34">
        <v>0</v>
      </c>
      <c r="L5" s="34">
        <v>0</v>
      </c>
      <c r="M5" s="27">
        <f t="shared" si="1"/>
        <v>0</v>
      </c>
    </row>
    <row r="6" spans="1:13" ht="15.75" thickBot="1" x14ac:dyDescent="0.3">
      <c r="A6" s="34">
        <v>5</v>
      </c>
      <c r="B6" s="1"/>
      <c r="C6" s="1"/>
      <c r="D6" s="1"/>
      <c r="E6" s="52" t="s">
        <v>40</v>
      </c>
      <c r="F6" s="30">
        <f t="shared" si="0"/>
        <v>0</v>
      </c>
      <c r="G6" s="12">
        <v>0</v>
      </c>
      <c r="H6" s="34">
        <v>0</v>
      </c>
      <c r="I6" s="34">
        <v>0</v>
      </c>
      <c r="J6" s="34">
        <v>0</v>
      </c>
      <c r="K6" s="34">
        <v>0</v>
      </c>
      <c r="L6" s="34">
        <v>0</v>
      </c>
      <c r="M6" s="16">
        <f t="shared" si="1"/>
        <v>0</v>
      </c>
    </row>
    <row r="7" spans="1:13" ht="15.75" thickBot="1" x14ac:dyDescent="0.3">
      <c r="A7" s="34">
        <v>6</v>
      </c>
      <c r="B7" s="1"/>
      <c r="C7" s="1"/>
      <c r="D7" s="1"/>
      <c r="E7" s="52" t="s">
        <v>116</v>
      </c>
      <c r="F7" s="30">
        <f t="shared" si="0"/>
        <v>0</v>
      </c>
      <c r="G7" s="12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16">
        <f t="shared" si="1"/>
        <v>0</v>
      </c>
    </row>
    <row r="8" spans="1:13" ht="15.75" thickBot="1" x14ac:dyDescent="0.3">
      <c r="A8" s="34">
        <v>7</v>
      </c>
      <c r="B8" s="1"/>
      <c r="C8" s="1"/>
      <c r="D8" s="1"/>
      <c r="E8" s="52" t="s">
        <v>117</v>
      </c>
      <c r="F8" s="30">
        <f t="shared" si="0"/>
        <v>0</v>
      </c>
      <c r="G8" s="12">
        <v>0</v>
      </c>
      <c r="H8" s="34">
        <v>0</v>
      </c>
      <c r="I8" s="34">
        <v>0</v>
      </c>
      <c r="J8" s="34">
        <v>0</v>
      </c>
      <c r="K8" s="34">
        <v>0</v>
      </c>
      <c r="L8" s="34">
        <v>0</v>
      </c>
      <c r="M8" s="16">
        <f t="shared" si="1"/>
        <v>0</v>
      </c>
    </row>
    <row r="9" spans="1:13" x14ac:dyDescent="0.25">
      <c r="F9"/>
    </row>
    <row r="10" spans="1:13" x14ac:dyDescent="0.25">
      <c r="F10"/>
    </row>
    <row r="11" spans="1:13" x14ac:dyDescent="0.25">
      <c r="F11"/>
    </row>
    <row r="12" spans="1:13" x14ac:dyDescent="0.25">
      <c r="F12"/>
    </row>
    <row r="13" spans="1:13" ht="16.5" customHeight="1" x14ac:dyDescent="0.25">
      <c r="F13"/>
    </row>
    <row r="14" spans="1:13" x14ac:dyDescent="0.25">
      <c r="F14"/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</sheetData>
  <sortState xmlns:xlrd2="http://schemas.microsoft.com/office/spreadsheetml/2017/richdata2" ref="B2:M8">
    <sortCondition descending="1" ref="M2:M8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0"/>
  <sheetViews>
    <sheetView zoomScaleNormal="100" workbookViewId="0"/>
  </sheetViews>
  <sheetFormatPr baseColWidth="10" defaultRowHeight="15" x14ac:dyDescent="0.25"/>
  <cols>
    <col min="1" max="1" width="5.85546875" customWidth="1"/>
    <col min="2" max="2" width="18.140625" customWidth="1"/>
    <col min="3" max="3" width="14.85546875" customWidth="1"/>
    <col min="4" max="4" width="16.28515625" customWidth="1"/>
    <col min="5" max="5" width="6.28515625" customWidth="1"/>
    <col min="6" max="6" width="6.7109375" style="4" customWidth="1"/>
    <col min="7" max="12" width="5.7109375" customWidth="1"/>
    <col min="13" max="13" width="8.140625" style="26" customWidth="1"/>
  </cols>
  <sheetData>
    <row r="1" spans="1:13" ht="15.75" thickBot="1" x14ac:dyDescent="0.3">
      <c r="A1" s="47" t="s">
        <v>0</v>
      </c>
      <c r="B1" s="44" t="s">
        <v>2</v>
      </c>
      <c r="C1" s="55" t="s">
        <v>1</v>
      </c>
      <c r="D1" s="44" t="s">
        <v>3</v>
      </c>
      <c r="E1" s="55" t="s">
        <v>4</v>
      </c>
      <c r="F1" s="25" t="s">
        <v>38</v>
      </c>
      <c r="G1" s="40">
        <v>1</v>
      </c>
      <c r="H1" s="49">
        <v>2</v>
      </c>
      <c r="I1" s="40">
        <v>3</v>
      </c>
      <c r="J1" s="49">
        <v>4</v>
      </c>
      <c r="K1" s="40">
        <v>5</v>
      </c>
      <c r="L1" s="49">
        <v>6</v>
      </c>
      <c r="M1" s="16" t="s">
        <v>43</v>
      </c>
    </row>
    <row r="2" spans="1:13" ht="15.75" thickBot="1" x14ac:dyDescent="0.3">
      <c r="A2" s="68">
        <v>1</v>
      </c>
      <c r="B2" s="69" t="s">
        <v>31</v>
      </c>
      <c r="C2" s="69" t="s">
        <v>57</v>
      </c>
      <c r="D2" s="69" t="s">
        <v>100</v>
      </c>
      <c r="E2" s="52" t="s">
        <v>18</v>
      </c>
      <c r="F2" s="36">
        <f t="shared" ref="F2:F25" si="0">SUM(G2:L2)</f>
        <v>440</v>
      </c>
      <c r="G2" s="35">
        <v>60</v>
      </c>
      <c r="H2" s="35">
        <v>100</v>
      </c>
      <c r="I2" s="35">
        <v>100</v>
      </c>
      <c r="J2" s="35">
        <v>100</v>
      </c>
      <c r="K2" s="35">
        <v>80</v>
      </c>
      <c r="L2" s="35">
        <v>0</v>
      </c>
      <c r="M2" s="37">
        <f t="shared" ref="M2:M25" si="1">IF(COUNT(G2:L2)&lt;6,SUM(G2:L2),SUM(G2:L2)-(MIN(G2:L2)))</f>
        <v>440</v>
      </c>
    </row>
    <row r="3" spans="1:13" ht="15.75" thickBot="1" x14ac:dyDescent="0.3">
      <c r="A3" s="70">
        <v>2</v>
      </c>
      <c r="B3" s="69" t="s">
        <v>10</v>
      </c>
      <c r="C3" s="69" t="s">
        <v>33</v>
      </c>
      <c r="D3" s="75" t="s">
        <v>203</v>
      </c>
      <c r="E3" s="52" t="s">
        <v>18</v>
      </c>
      <c r="F3" s="36">
        <f t="shared" si="0"/>
        <v>180</v>
      </c>
      <c r="G3" s="35">
        <v>80</v>
      </c>
      <c r="H3" s="35">
        <v>0</v>
      </c>
      <c r="I3" s="35">
        <v>0</v>
      </c>
      <c r="J3" s="35">
        <v>0</v>
      </c>
      <c r="K3" s="35">
        <v>100</v>
      </c>
      <c r="L3" s="35">
        <v>0</v>
      </c>
      <c r="M3" s="37">
        <f t="shared" si="1"/>
        <v>180</v>
      </c>
    </row>
    <row r="4" spans="1:13" ht="15.75" thickBot="1" x14ac:dyDescent="0.3">
      <c r="A4" s="70">
        <v>3</v>
      </c>
      <c r="B4" s="69" t="s">
        <v>166</v>
      </c>
      <c r="C4" s="69" t="s">
        <v>137</v>
      </c>
      <c r="D4" s="69" t="s">
        <v>100</v>
      </c>
      <c r="E4" s="52" t="s">
        <v>18</v>
      </c>
      <c r="F4" s="36">
        <f t="shared" si="0"/>
        <v>112</v>
      </c>
      <c r="G4" s="35">
        <v>32</v>
      </c>
      <c r="H4" s="35">
        <v>0</v>
      </c>
      <c r="I4" s="35">
        <v>0</v>
      </c>
      <c r="J4" s="35">
        <v>80</v>
      </c>
      <c r="K4" s="35">
        <v>0</v>
      </c>
      <c r="L4" s="35">
        <v>0</v>
      </c>
      <c r="M4" s="37">
        <f t="shared" si="1"/>
        <v>112</v>
      </c>
    </row>
    <row r="5" spans="1:13" ht="15.75" thickBot="1" x14ac:dyDescent="0.3">
      <c r="A5" s="70">
        <v>4</v>
      </c>
      <c r="B5" s="69" t="s">
        <v>136</v>
      </c>
      <c r="C5" s="69" t="s">
        <v>7</v>
      </c>
      <c r="D5" s="69" t="s">
        <v>129</v>
      </c>
      <c r="E5" s="52" t="s">
        <v>18</v>
      </c>
      <c r="F5" s="36">
        <f t="shared" si="0"/>
        <v>100</v>
      </c>
      <c r="G5" s="35">
        <v>100</v>
      </c>
      <c r="H5" s="35">
        <v>0</v>
      </c>
      <c r="I5" s="35">
        <v>0</v>
      </c>
      <c r="J5" s="35">
        <v>0</v>
      </c>
      <c r="K5" s="35">
        <v>0</v>
      </c>
      <c r="L5" s="35">
        <v>0</v>
      </c>
      <c r="M5" s="37">
        <f t="shared" si="1"/>
        <v>100</v>
      </c>
    </row>
    <row r="6" spans="1:13" s="4" customFormat="1" ht="15.75" thickBot="1" x14ac:dyDescent="0.3">
      <c r="A6" s="70">
        <v>4</v>
      </c>
      <c r="B6" s="5" t="s">
        <v>340</v>
      </c>
      <c r="C6" s="14" t="s">
        <v>319</v>
      </c>
      <c r="D6" s="7" t="s">
        <v>320</v>
      </c>
      <c r="E6" s="52" t="s">
        <v>18</v>
      </c>
      <c r="F6" s="36">
        <f t="shared" si="0"/>
        <v>80</v>
      </c>
      <c r="G6" s="35">
        <v>0</v>
      </c>
      <c r="H6" s="35">
        <v>0</v>
      </c>
      <c r="I6" s="35">
        <v>80</v>
      </c>
      <c r="J6" s="35">
        <v>0</v>
      </c>
      <c r="K6" s="35">
        <v>0</v>
      </c>
      <c r="L6" s="35">
        <v>0</v>
      </c>
      <c r="M6" s="39">
        <f t="shared" si="1"/>
        <v>80</v>
      </c>
    </row>
    <row r="7" spans="1:13" ht="15.75" thickBot="1" x14ac:dyDescent="0.3">
      <c r="A7" s="70">
        <v>6</v>
      </c>
      <c r="B7" s="69" t="s">
        <v>113</v>
      </c>
      <c r="C7" s="69" t="s">
        <v>56</v>
      </c>
      <c r="D7" s="75" t="s">
        <v>89</v>
      </c>
      <c r="E7" s="52" t="s">
        <v>18</v>
      </c>
      <c r="F7" s="36">
        <f t="shared" si="0"/>
        <v>50</v>
      </c>
      <c r="G7" s="35">
        <v>50</v>
      </c>
      <c r="H7" s="35">
        <v>0</v>
      </c>
      <c r="I7" s="35">
        <v>0</v>
      </c>
      <c r="J7" s="35">
        <v>0</v>
      </c>
      <c r="K7" s="35">
        <v>0</v>
      </c>
      <c r="L7" s="35">
        <v>0</v>
      </c>
      <c r="M7" s="27">
        <f t="shared" si="1"/>
        <v>50</v>
      </c>
    </row>
    <row r="8" spans="1:13" ht="15.75" thickBot="1" x14ac:dyDescent="0.3">
      <c r="A8" s="70">
        <v>7</v>
      </c>
      <c r="B8" s="69" t="s">
        <v>163</v>
      </c>
      <c r="C8" s="69" t="s">
        <v>162</v>
      </c>
      <c r="D8" s="69" t="s">
        <v>275</v>
      </c>
      <c r="E8" s="52" t="s">
        <v>18</v>
      </c>
      <c r="F8" s="36">
        <f t="shared" si="0"/>
        <v>45</v>
      </c>
      <c r="G8" s="35">
        <v>45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27">
        <f t="shared" si="1"/>
        <v>45</v>
      </c>
    </row>
    <row r="9" spans="1:13" ht="15.75" thickBot="1" x14ac:dyDescent="0.3">
      <c r="A9" s="70">
        <v>8</v>
      </c>
      <c r="B9" s="69" t="s">
        <v>302</v>
      </c>
      <c r="C9" s="69" t="s">
        <v>303</v>
      </c>
      <c r="D9" s="75" t="s">
        <v>72</v>
      </c>
      <c r="E9" s="52" t="s">
        <v>18</v>
      </c>
      <c r="F9" s="36">
        <f t="shared" si="0"/>
        <v>40</v>
      </c>
      <c r="G9" s="35">
        <v>40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27">
        <f t="shared" si="1"/>
        <v>40</v>
      </c>
    </row>
    <row r="10" spans="1:13" ht="15.75" thickBot="1" x14ac:dyDescent="0.3">
      <c r="A10" s="36">
        <v>9</v>
      </c>
      <c r="B10" s="69" t="s">
        <v>165</v>
      </c>
      <c r="C10" s="69" t="s">
        <v>164</v>
      </c>
      <c r="D10" s="75" t="s">
        <v>89</v>
      </c>
      <c r="E10" s="52" t="s">
        <v>18</v>
      </c>
      <c r="F10" s="36">
        <f t="shared" si="0"/>
        <v>36</v>
      </c>
      <c r="G10" s="35">
        <v>36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27">
        <f t="shared" si="1"/>
        <v>36</v>
      </c>
    </row>
    <row r="11" spans="1:13" ht="15.75" thickBot="1" x14ac:dyDescent="0.3">
      <c r="A11" s="36">
        <v>10</v>
      </c>
      <c r="B11" s="5"/>
      <c r="C11" s="13"/>
      <c r="D11" s="6"/>
      <c r="E11" s="52" t="s">
        <v>18</v>
      </c>
      <c r="F11" s="36">
        <f t="shared" si="0"/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27">
        <f t="shared" si="1"/>
        <v>0</v>
      </c>
    </row>
    <row r="12" spans="1:13" ht="15.75" thickBot="1" x14ac:dyDescent="0.3">
      <c r="A12" s="29">
        <v>11</v>
      </c>
      <c r="B12" s="5"/>
      <c r="C12" s="1"/>
      <c r="D12" s="7"/>
      <c r="E12" s="52" t="s">
        <v>18</v>
      </c>
      <c r="F12" s="36">
        <f t="shared" si="0"/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27">
        <f t="shared" si="1"/>
        <v>0</v>
      </c>
    </row>
    <row r="13" spans="1:13" ht="15.75" thickBot="1" x14ac:dyDescent="0.3">
      <c r="A13" s="36">
        <v>12</v>
      </c>
      <c r="B13" s="5"/>
      <c r="C13" s="14"/>
      <c r="D13" s="7"/>
      <c r="E13" s="52" t="s">
        <v>18</v>
      </c>
      <c r="F13" s="36">
        <f t="shared" si="0"/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27">
        <f t="shared" si="1"/>
        <v>0</v>
      </c>
    </row>
    <row r="14" spans="1:13" ht="15.75" thickBot="1" x14ac:dyDescent="0.3">
      <c r="A14" s="36">
        <v>13</v>
      </c>
      <c r="B14" s="5"/>
      <c r="C14" s="13"/>
      <c r="D14" s="7"/>
      <c r="E14" s="52" t="s">
        <v>18</v>
      </c>
      <c r="F14" s="36">
        <f t="shared" si="0"/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27">
        <f t="shared" si="1"/>
        <v>0</v>
      </c>
    </row>
    <row r="15" spans="1:13" ht="15.75" thickBot="1" x14ac:dyDescent="0.3">
      <c r="A15" s="29">
        <v>14</v>
      </c>
      <c r="B15" s="14"/>
      <c r="C15" s="14"/>
      <c r="D15" s="14"/>
      <c r="E15" s="52" t="s">
        <v>18</v>
      </c>
      <c r="F15" s="36">
        <f t="shared" si="0"/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27">
        <f t="shared" si="1"/>
        <v>0</v>
      </c>
    </row>
    <row r="16" spans="1:13" ht="15.75" thickBot="1" x14ac:dyDescent="0.3">
      <c r="A16" s="36">
        <v>15</v>
      </c>
      <c r="B16" s="5"/>
      <c r="C16" s="10"/>
      <c r="D16" s="7"/>
      <c r="E16" s="52" t="s">
        <v>18</v>
      </c>
      <c r="F16" s="36">
        <f t="shared" si="0"/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27">
        <f t="shared" si="1"/>
        <v>0</v>
      </c>
    </row>
    <row r="17" spans="1:13" ht="15.75" thickBot="1" x14ac:dyDescent="0.3">
      <c r="A17" s="36">
        <v>16</v>
      </c>
      <c r="B17" s="1"/>
      <c r="C17" s="1"/>
      <c r="D17" s="1"/>
      <c r="E17" s="52" t="s">
        <v>18</v>
      </c>
      <c r="F17" s="36">
        <f t="shared" si="0"/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27">
        <f t="shared" si="1"/>
        <v>0</v>
      </c>
    </row>
    <row r="18" spans="1:13" ht="15.75" thickBot="1" x14ac:dyDescent="0.3">
      <c r="A18" s="29">
        <v>17</v>
      </c>
      <c r="B18" s="13"/>
      <c r="C18" s="13"/>
      <c r="D18" s="13"/>
      <c r="E18" s="52" t="s">
        <v>18</v>
      </c>
      <c r="F18" s="36">
        <f t="shared" si="0"/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27">
        <f t="shared" si="1"/>
        <v>0</v>
      </c>
    </row>
    <row r="19" spans="1:13" ht="15.75" thickBot="1" x14ac:dyDescent="0.3">
      <c r="A19" s="36">
        <v>18</v>
      </c>
      <c r="B19" s="5"/>
      <c r="C19" s="10"/>
      <c r="D19" s="7"/>
      <c r="E19" s="52" t="s">
        <v>18</v>
      </c>
      <c r="F19" s="36">
        <f t="shared" si="0"/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27">
        <f t="shared" si="1"/>
        <v>0</v>
      </c>
    </row>
    <row r="20" spans="1:13" ht="15.75" thickBot="1" x14ac:dyDescent="0.3">
      <c r="A20" s="36">
        <v>19</v>
      </c>
      <c r="B20" s="14"/>
      <c r="C20" s="14"/>
      <c r="D20" s="14"/>
      <c r="E20" s="52" t="s">
        <v>18</v>
      </c>
      <c r="F20" s="36">
        <f t="shared" si="0"/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27">
        <f t="shared" si="1"/>
        <v>0</v>
      </c>
    </row>
    <row r="21" spans="1:13" ht="15.75" thickBot="1" x14ac:dyDescent="0.3">
      <c r="A21" s="29">
        <v>20</v>
      </c>
      <c r="B21" s="5"/>
      <c r="C21" s="14"/>
      <c r="D21" s="6"/>
      <c r="E21" s="52" t="s">
        <v>18</v>
      </c>
      <c r="F21" s="36">
        <f t="shared" si="0"/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27">
        <f t="shared" si="1"/>
        <v>0</v>
      </c>
    </row>
    <row r="22" spans="1:13" ht="15.75" thickBot="1" x14ac:dyDescent="0.3">
      <c r="A22" s="36">
        <v>21</v>
      </c>
      <c r="B22" s="13"/>
      <c r="C22" s="13"/>
      <c r="D22" s="13"/>
      <c r="E22" s="52" t="s">
        <v>18</v>
      </c>
      <c r="F22" s="36">
        <f t="shared" si="0"/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27">
        <f t="shared" si="1"/>
        <v>0</v>
      </c>
    </row>
    <row r="23" spans="1:13" ht="15.75" thickBot="1" x14ac:dyDescent="0.3">
      <c r="A23" s="36">
        <v>22</v>
      </c>
      <c r="B23" s="5"/>
      <c r="C23" s="14"/>
      <c r="D23" s="6"/>
      <c r="E23" s="52" t="s">
        <v>18</v>
      </c>
      <c r="F23" s="36">
        <f t="shared" si="0"/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27">
        <f t="shared" si="1"/>
        <v>0</v>
      </c>
    </row>
    <row r="24" spans="1:13" ht="15.75" thickBot="1" x14ac:dyDescent="0.3">
      <c r="A24" s="36">
        <v>23</v>
      </c>
      <c r="B24" s="14"/>
      <c r="C24" s="14"/>
      <c r="D24" s="14"/>
      <c r="E24" s="52" t="s">
        <v>18</v>
      </c>
      <c r="F24" s="36">
        <f t="shared" si="0"/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27">
        <f t="shared" si="1"/>
        <v>0</v>
      </c>
    </row>
    <row r="25" spans="1:13" ht="15.75" thickBot="1" x14ac:dyDescent="0.3">
      <c r="A25" s="36">
        <v>24</v>
      </c>
      <c r="B25" s="5"/>
      <c r="C25" s="10"/>
      <c r="D25" s="6"/>
      <c r="E25" s="52" t="s">
        <v>18</v>
      </c>
      <c r="F25" s="36">
        <f t="shared" si="0"/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16">
        <f t="shared" si="1"/>
        <v>0</v>
      </c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</sheetData>
  <sortState xmlns:xlrd2="http://schemas.microsoft.com/office/spreadsheetml/2017/richdata2" ref="B2:M25">
    <sortCondition descending="1" ref="M2:M25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7"/>
  <sheetViews>
    <sheetView zoomScaleNormal="100" workbookViewId="0">
      <selection activeCell="O2" sqref="O2:O4"/>
    </sheetView>
  </sheetViews>
  <sheetFormatPr baseColWidth="10" defaultRowHeight="15" x14ac:dyDescent="0.25"/>
  <cols>
    <col min="1" max="1" width="5.28515625" customWidth="1"/>
    <col min="2" max="2" width="14.85546875" customWidth="1"/>
    <col min="3" max="3" width="14.42578125" customWidth="1"/>
    <col min="4" max="4" width="16.140625" customWidth="1"/>
    <col min="5" max="5" width="6.85546875" customWidth="1"/>
    <col min="6" max="6" width="6.5703125" style="4" customWidth="1"/>
    <col min="7" max="12" width="5.7109375" customWidth="1"/>
    <col min="13" max="13" width="8.28515625" style="26" customWidth="1"/>
  </cols>
  <sheetData>
    <row r="1" spans="1:15" ht="15.75" thickBot="1" x14ac:dyDescent="0.3">
      <c r="A1" s="17" t="s">
        <v>0</v>
      </c>
      <c r="B1" s="18" t="s">
        <v>2</v>
      </c>
      <c r="C1" s="18" t="s">
        <v>1</v>
      </c>
      <c r="D1" s="19" t="s">
        <v>3</v>
      </c>
      <c r="E1" s="19" t="s">
        <v>4</v>
      </c>
      <c r="F1" s="25" t="s">
        <v>38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8">
        <v>6</v>
      </c>
      <c r="M1" s="16" t="s">
        <v>43</v>
      </c>
    </row>
    <row r="2" spans="1:15" ht="15.75" thickBot="1" x14ac:dyDescent="0.3">
      <c r="A2" s="68">
        <v>1</v>
      </c>
      <c r="B2" s="69" t="s">
        <v>37</v>
      </c>
      <c r="C2" s="69" t="s">
        <v>36</v>
      </c>
      <c r="D2" s="72" t="s">
        <v>72</v>
      </c>
      <c r="E2" s="43" t="s">
        <v>17</v>
      </c>
      <c r="F2" s="42">
        <f t="shared" ref="F2:F23" si="0">SUM(G2:L2)</f>
        <v>380</v>
      </c>
      <c r="G2" s="41">
        <v>100</v>
      </c>
      <c r="H2" s="12">
        <v>100</v>
      </c>
      <c r="I2" s="12">
        <v>0</v>
      </c>
      <c r="J2" s="12">
        <v>100</v>
      </c>
      <c r="K2" s="12">
        <v>80</v>
      </c>
      <c r="L2" s="12">
        <v>0</v>
      </c>
      <c r="M2" s="37">
        <f t="shared" ref="M2:M23" si="1">IF(COUNT(G2:L2)&lt;6,SUM(G2:L2),SUM(G2:L2)-(MIN(G2:L2)))</f>
        <v>380</v>
      </c>
      <c r="O2" s="93"/>
    </row>
    <row r="3" spans="1:15" s="4" customFormat="1" ht="15.75" thickBot="1" x14ac:dyDescent="0.3">
      <c r="A3" s="70">
        <v>2</v>
      </c>
      <c r="B3" s="69" t="s">
        <v>53</v>
      </c>
      <c r="C3" s="69" t="s">
        <v>52</v>
      </c>
      <c r="D3" s="69" t="s">
        <v>95</v>
      </c>
      <c r="E3" s="43" t="s">
        <v>17</v>
      </c>
      <c r="F3" s="30">
        <f t="shared" si="0"/>
        <v>320</v>
      </c>
      <c r="G3" s="41">
        <v>80</v>
      </c>
      <c r="H3" s="12">
        <v>80</v>
      </c>
      <c r="I3" s="12">
        <v>0</v>
      </c>
      <c r="J3" s="12">
        <v>60</v>
      </c>
      <c r="K3" s="12">
        <v>100</v>
      </c>
      <c r="L3" s="12">
        <v>0</v>
      </c>
      <c r="M3" s="39">
        <f t="shared" si="1"/>
        <v>320</v>
      </c>
      <c r="O3" s="92"/>
    </row>
    <row r="4" spans="1:15" ht="15.75" thickBot="1" x14ac:dyDescent="0.3">
      <c r="A4" s="70">
        <v>3</v>
      </c>
      <c r="B4" s="69" t="s">
        <v>160</v>
      </c>
      <c r="C4" s="69" t="s">
        <v>132</v>
      </c>
      <c r="D4" s="72" t="s">
        <v>72</v>
      </c>
      <c r="E4" s="43" t="s">
        <v>17</v>
      </c>
      <c r="F4" s="30">
        <f t="shared" si="0"/>
        <v>140</v>
      </c>
      <c r="G4" s="41">
        <v>60</v>
      </c>
      <c r="H4" s="12">
        <v>0</v>
      </c>
      <c r="I4" s="12">
        <v>0</v>
      </c>
      <c r="J4" s="12">
        <v>80</v>
      </c>
      <c r="K4" s="12">
        <v>0</v>
      </c>
      <c r="L4" s="12">
        <v>0</v>
      </c>
      <c r="M4" s="27">
        <f t="shared" si="1"/>
        <v>140</v>
      </c>
      <c r="O4" s="93"/>
    </row>
    <row r="5" spans="1:15" ht="15.75" thickBot="1" x14ac:dyDescent="0.3">
      <c r="A5" s="70">
        <v>4</v>
      </c>
      <c r="B5" s="69" t="s">
        <v>161</v>
      </c>
      <c r="C5" s="69" t="s">
        <v>301</v>
      </c>
      <c r="D5" s="72" t="s">
        <v>72</v>
      </c>
      <c r="E5" s="43" t="s">
        <v>17</v>
      </c>
      <c r="F5" s="30">
        <f t="shared" si="0"/>
        <v>50</v>
      </c>
      <c r="G5" s="41">
        <v>50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27">
        <f t="shared" si="1"/>
        <v>50</v>
      </c>
    </row>
    <row r="6" spans="1:15" ht="15.75" thickBot="1" x14ac:dyDescent="0.3">
      <c r="A6" s="70">
        <v>5</v>
      </c>
      <c r="B6" s="69" t="s">
        <v>55</v>
      </c>
      <c r="C6" s="69" t="s">
        <v>54</v>
      </c>
      <c r="D6" s="69" t="s">
        <v>100</v>
      </c>
      <c r="E6" s="43" t="s">
        <v>17</v>
      </c>
      <c r="F6" s="29">
        <f t="shared" si="0"/>
        <v>45</v>
      </c>
      <c r="G6" s="41">
        <v>45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27">
        <f t="shared" si="1"/>
        <v>45</v>
      </c>
    </row>
    <row r="7" spans="1:15" ht="15.75" thickBot="1" x14ac:dyDescent="0.3">
      <c r="A7" s="29">
        <v>6</v>
      </c>
      <c r="B7" s="14"/>
      <c r="C7" s="14"/>
      <c r="D7" s="14"/>
      <c r="E7" s="43" t="s">
        <v>17</v>
      </c>
      <c r="F7" s="30">
        <f t="shared" si="0"/>
        <v>0</v>
      </c>
      <c r="G7" s="41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27">
        <f t="shared" si="1"/>
        <v>0</v>
      </c>
    </row>
    <row r="8" spans="1:15" ht="15.75" thickBot="1" x14ac:dyDescent="0.3">
      <c r="A8" s="36">
        <v>7</v>
      </c>
      <c r="B8" s="10"/>
      <c r="C8" s="10"/>
      <c r="D8" s="10"/>
      <c r="E8" s="43" t="s">
        <v>17</v>
      </c>
      <c r="F8" s="29">
        <f t="shared" si="0"/>
        <v>0</v>
      </c>
      <c r="G8" s="41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27">
        <f t="shared" si="1"/>
        <v>0</v>
      </c>
    </row>
    <row r="9" spans="1:15" ht="15.75" thickBot="1" x14ac:dyDescent="0.3">
      <c r="A9" s="29">
        <v>8</v>
      </c>
      <c r="B9" s="14"/>
      <c r="C9" s="14"/>
      <c r="D9" s="14"/>
      <c r="E9" s="43" t="s">
        <v>17</v>
      </c>
      <c r="F9" s="30">
        <f t="shared" si="0"/>
        <v>0</v>
      </c>
      <c r="G9" s="41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27">
        <f t="shared" si="1"/>
        <v>0</v>
      </c>
    </row>
    <row r="10" spans="1:15" ht="15.75" thickBot="1" x14ac:dyDescent="0.3">
      <c r="A10" s="30">
        <v>9</v>
      </c>
      <c r="B10" s="5"/>
      <c r="C10" s="13"/>
      <c r="D10" s="7"/>
      <c r="E10" s="43" t="s">
        <v>17</v>
      </c>
      <c r="F10" s="29">
        <f t="shared" si="0"/>
        <v>0</v>
      </c>
      <c r="G10" s="41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27">
        <f t="shared" si="1"/>
        <v>0</v>
      </c>
    </row>
    <row r="11" spans="1:15" ht="15.75" thickBot="1" x14ac:dyDescent="0.3">
      <c r="A11" s="36">
        <v>10</v>
      </c>
      <c r="B11" s="14"/>
      <c r="C11" s="14"/>
      <c r="D11" s="14"/>
      <c r="E11" s="43" t="s">
        <v>17</v>
      </c>
      <c r="F11" s="30">
        <f t="shared" si="0"/>
        <v>0</v>
      </c>
      <c r="G11" s="41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27">
        <f t="shared" si="1"/>
        <v>0</v>
      </c>
    </row>
    <row r="12" spans="1:15" ht="15.75" thickBot="1" x14ac:dyDescent="0.3">
      <c r="A12" s="29">
        <v>11</v>
      </c>
      <c r="B12" s="5"/>
      <c r="C12" s="13"/>
      <c r="D12" s="7"/>
      <c r="E12" s="43" t="s">
        <v>17</v>
      </c>
      <c r="F12" s="29">
        <f t="shared" si="0"/>
        <v>0</v>
      </c>
      <c r="G12" s="41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27">
        <f t="shared" si="1"/>
        <v>0</v>
      </c>
    </row>
    <row r="13" spans="1:15" ht="15.75" thickBot="1" x14ac:dyDescent="0.3">
      <c r="A13" s="29">
        <v>12</v>
      </c>
      <c r="B13" s="5"/>
      <c r="C13" s="1"/>
      <c r="D13" s="7"/>
      <c r="E13" s="43" t="s">
        <v>17</v>
      </c>
      <c r="F13" s="30">
        <f t="shared" si="0"/>
        <v>0</v>
      </c>
      <c r="G13" s="41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27">
        <f t="shared" si="1"/>
        <v>0</v>
      </c>
    </row>
    <row r="14" spans="1:15" ht="15.75" thickBot="1" x14ac:dyDescent="0.3">
      <c r="A14" s="42">
        <v>13</v>
      </c>
      <c r="B14" s="1"/>
      <c r="C14" s="1"/>
      <c r="D14" s="1"/>
      <c r="E14" s="43" t="s">
        <v>17</v>
      </c>
      <c r="F14" s="30">
        <f t="shared" si="0"/>
        <v>0</v>
      </c>
      <c r="G14" s="41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27">
        <f t="shared" si="1"/>
        <v>0</v>
      </c>
    </row>
    <row r="15" spans="1:15" ht="15.75" thickBot="1" x14ac:dyDescent="0.3">
      <c r="A15" s="29">
        <v>14</v>
      </c>
      <c r="B15" s="5"/>
      <c r="C15" s="10"/>
      <c r="D15" s="7"/>
      <c r="E15" s="43" t="s">
        <v>17</v>
      </c>
      <c r="F15" s="29">
        <f t="shared" si="0"/>
        <v>0</v>
      </c>
      <c r="G15" s="41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27">
        <f t="shared" si="1"/>
        <v>0</v>
      </c>
    </row>
    <row r="16" spans="1:15" ht="15.75" thickBot="1" x14ac:dyDescent="0.3">
      <c r="A16" s="30">
        <v>15</v>
      </c>
      <c r="B16" s="1"/>
      <c r="C16" s="1"/>
      <c r="D16" s="1"/>
      <c r="E16" s="43" t="s">
        <v>17</v>
      </c>
      <c r="F16" s="30">
        <f t="shared" si="0"/>
        <v>0</v>
      </c>
      <c r="G16" s="41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27">
        <f t="shared" si="1"/>
        <v>0</v>
      </c>
    </row>
    <row r="17" spans="1:13" ht="15.75" thickBot="1" x14ac:dyDescent="0.3">
      <c r="A17" s="36">
        <v>16</v>
      </c>
      <c r="B17" s="13"/>
      <c r="C17" s="13"/>
      <c r="D17" s="13"/>
      <c r="E17" s="43" t="s">
        <v>17</v>
      </c>
      <c r="F17" s="29">
        <f t="shared" si="0"/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27">
        <f t="shared" si="1"/>
        <v>0</v>
      </c>
    </row>
    <row r="18" spans="1:13" ht="15.75" thickBot="1" x14ac:dyDescent="0.3">
      <c r="A18" s="30">
        <v>17</v>
      </c>
      <c r="B18" s="5"/>
      <c r="C18" s="10"/>
      <c r="D18" s="6"/>
      <c r="E18" s="43" t="s">
        <v>17</v>
      </c>
      <c r="F18" s="29">
        <f t="shared" si="0"/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27">
        <f t="shared" si="1"/>
        <v>0</v>
      </c>
    </row>
    <row r="19" spans="1:13" ht="15.75" thickBot="1" x14ac:dyDescent="0.3">
      <c r="A19" s="29">
        <v>18</v>
      </c>
      <c r="B19" s="1"/>
      <c r="C19" s="1"/>
      <c r="D19" s="1"/>
      <c r="E19" s="43" t="s">
        <v>17</v>
      </c>
      <c r="F19" s="30">
        <f t="shared" si="0"/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27">
        <f t="shared" si="1"/>
        <v>0</v>
      </c>
    </row>
    <row r="20" spans="1:13" ht="15.75" thickBot="1" x14ac:dyDescent="0.3">
      <c r="A20" s="36">
        <v>19</v>
      </c>
      <c r="B20" s="5"/>
      <c r="C20" s="10"/>
      <c r="D20" s="7"/>
      <c r="E20" s="43" t="s">
        <v>17</v>
      </c>
      <c r="F20" s="29">
        <f t="shared" si="0"/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27">
        <f t="shared" si="1"/>
        <v>0</v>
      </c>
    </row>
    <row r="21" spans="1:13" ht="15.75" thickBot="1" x14ac:dyDescent="0.3">
      <c r="A21" s="30">
        <v>20</v>
      </c>
      <c r="B21" s="5"/>
      <c r="C21" s="14"/>
      <c r="D21" s="6"/>
      <c r="E21" s="43" t="s">
        <v>17</v>
      </c>
      <c r="F21" s="30">
        <f t="shared" si="0"/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27">
        <f t="shared" si="1"/>
        <v>0</v>
      </c>
    </row>
    <row r="22" spans="1:13" ht="15.75" thickBot="1" x14ac:dyDescent="0.3">
      <c r="A22" s="29">
        <v>21</v>
      </c>
      <c r="B22" s="5"/>
      <c r="C22" s="14"/>
      <c r="D22" s="7"/>
      <c r="E22" s="43" t="s">
        <v>17</v>
      </c>
      <c r="F22" s="30">
        <f t="shared" si="0"/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27">
        <f t="shared" si="1"/>
        <v>0</v>
      </c>
    </row>
    <row r="23" spans="1:13" ht="15.75" thickBot="1" x14ac:dyDescent="0.3">
      <c r="A23" s="36">
        <v>22</v>
      </c>
      <c r="B23" s="5"/>
      <c r="C23" s="10"/>
      <c r="D23" s="6"/>
      <c r="E23" s="43" t="s">
        <v>17</v>
      </c>
      <c r="F23" s="29">
        <f t="shared" si="0"/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6">
        <f t="shared" si="1"/>
        <v>0</v>
      </c>
    </row>
    <row r="24" spans="1:13" x14ac:dyDescent="0.25">
      <c r="F24"/>
    </row>
    <row r="25" spans="1:13" x14ac:dyDescent="0.25">
      <c r="F25"/>
    </row>
    <row r="26" spans="1:13" x14ac:dyDescent="0.25">
      <c r="F26"/>
    </row>
    <row r="27" spans="1:13" x14ac:dyDescent="0.25">
      <c r="F27"/>
    </row>
    <row r="28" spans="1:13" x14ac:dyDescent="0.25">
      <c r="F28"/>
    </row>
    <row r="29" spans="1:13" x14ac:dyDescent="0.25">
      <c r="F29"/>
    </row>
    <row r="30" spans="1:13" ht="16.5" customHeight="1" x14ac:dyDescent="0.25">
      <c r="F30"/>
    </row>
    <row r="31" spans="1:13" x14ac:dyDescent="0.25">
      <c r="F31"/>
    </row>
    <row r="32" spans="1:13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  <row r="100" spans="6:6" x14ac:dyDescent="0.25">
      <c r="F100"/>
    </row>
    <row r="101" spans="6:6" x14ac:dyDescent="0.25">
      <c r="F101"/>
    </row>
    <row r="102" spans="6:6" x14ac:dyDescent="0.25">
      <c r="F102"/>
    </row>
    <row r="103" spans="6:6" x14ac:dyDescent="0.25">
      <c r="F103"/>
    </row>
    <row r="104" spans="6:6" x14ac:dyDescent="0.25">
      <c r="F104"/>
    </row>
    <row r="105" spans="6:6" x14ac:dyDescent="0.25">
      <c r="F105"/>
    </row>
    <row r="106" spans="6:6" x14ac:dyDescent="0.25">
      <c r="F106"/>
    </row>
    <row r="107" spans="6:6" x14ac:dyDescent="0.25">
      <c r="F107"/>
    </row>
  </sheetData>
  <sortState xmlns:xlrd2="http://schemas.microsoft.com/office/spreadsheetml/2017/richdata2" ref="B2:M23">
    <sortCondition descending="1" ref="M2:M23"/>
  </sortState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9"/>
  <sheetViews>
    <sheetView zoomScaleNormal="100" workbookViewId="0">
      <selection activeCell="A20" sqref="A20"/>
    </sheetView>
  </sheetViews>
  <sheetFormatPr baseColWidth="10" defaultRowHeight="15" x14ac:dyDescent="0.25"/>
  <cols>
    <col min="1" max="1" width="5.140625" customWidth="1"/>
    <col min="2" max="3" width="17" customWidth="1"/>
    <col min="4" max="4" width="17.28515625" customWidth="1"/>
    <col min="5" max="5" width="6.5703125" customWidth="1"/>
    <col min="6" max="6" width="7" style="4" customWidth="1"/>
    <col min="7" max="12" width="5.7109375" customWidth="1"/>
    <col min="13" max="13" width="8.85546875" style="26" customWidth="1"/>
  </cols>
  <sheetData>
    <row r="1" spans="1:15" ht="15.75" thickBot="1" x14ac:dyDescent="0.3">
      <c r="A1" s="83" t="s">
        <v>0</v>
      </c>
      <c r="B1" s="83" t="s">
        <v>2</v>
      </c>
      <c r="C1" s="83" t="s">
        <v>1</v>
      </c>
      <c r="D1" s="83" t="s">
        <v>3</v>
      </c>
      <c r="E1" s="83" t="s">
        <v>4</v>
      </c>
      <c r="F1" s="48" t="s">
        <v>38</v>
      </c>
      <c r="G1" s="84">
        <v>1</v>
      </c>
      <c r="H1" s="84">
        <v>2</v>
      </c>
      <c r="I1" s="84">
        <v>3</v>
      </c>
      <c r="J1" s="84">
        <v>4</v>
      </c>
      <c r="K1" s="84">
        <v>5</v>
      </c>
      <c r="L1" s="84">
        <v>6</v>
      </c>
      <c r="M1" s="80" t="s">
        <v>43</v>
      </c>
    </row>
    <row r="2" spans="1:15" ht="15.75" thickBot="1" x14ac:dyDescent="0.3">
      <c r="A2" s="70">
        <v>1</v>
      </c>
      <c r="B2" s="69" t="s">
        <v>11</v>
      </c>
      <c r="C2" s="69" t="s">
        <v>14</v>
      </c>
      <c r="D2" s="69" t="s">
        <v>297</v>
      </c>
      <c r="E2" s="85" t="s">
        <v>20</v>
      </c>
      <c r="F2" s="29">
        <f t="shared" ref="F2:F25" si="0">SUM(G2:L2)</f>
        <v>380</v>
      </c>
      <c r="G2" s="9">
        <v>80</v>
      </c>
      <c r="H2" s="9">
        <v>0</v>
      </c>
      <c r="I2" s="9">
        <v>0</v>
      </c>
      <c r="J2" s="9">
        <v>100</v>
      </c>
      <c r="K2" s="9">
        <v>100</v>
      </c>
      <c r="L2" s="9">
        <v>100</v>
      </c>
      <c r="M2" s="81">
        <f t="shared" ref="M2:M25" si="1">IF(COUNT(G2:L2)&lt;6,SUM(G2:L2),SUM(G2:L2)-(MIN(G2:L2)))</f>
        <v>380</v>
      </c>
      <c r="N2" s="93"/>
      <c r="O2" s="93"/>
    </row>
    <row r="3" spans="1:15" ht="15.75" thickBot="1" x14ac:dyDescent="0.3">
      <c r="A3" s="70">
        <v>2</v>
      </c>
      <c r="B3" s="69" t="s">
        <v>156</v>
      </c>
      <c r="C3" s="69" t="s">
        <v>155</v>
      </c>
      <c r="D3" s="72" t="s">
        <v>72</v>
      </c>
      <c r="E3" s="85" t="s">
        <v>20</v>
      </c>
      <c r="F3" s="30">
        <f t="shared" si="0"/>
        <v>275</v>
      </c>
      <c r="G3" s="9">
        <v>29</v>
      </c>
      <c r="H3" s="9">
        <v>80</v>
      </c>
      <c r="I3" s="9">
        <v>0</v>
      </c>
      <c r="J3" s="9">
        <v>80</v>
      </c>
      <c r="K3" s="9">
        <v>36</v>
      </c>
      <c r="L3" s="9">
        <v>50</v>
      </c>
      <c r="M3" s="81">
        <f t="shared" si="1"/>
        <v>275</v>
      </c>
      <c r="N3" s="93"/>
      <c r="O3" s="93"/>
    </row>
    <row r="4" spans="1:15" s="4" customFormat="1" ht="15.75" thickBot="1" x14ac:dyDescent="0.3">
      <c r="A4" s="70">
        <v>3</v>
      </c>
      <c r="B4" s="1" t="s">
        <v>325</v>
      </c>
      <c r="C4" s="1" t="s">
        <v>326</v>
      </c>
      <c r="D4" s="1" t="s">
        <v>89</v>
      </c>
      <c r="E4" s="85" t="s">
        <v>20</v>
      </c>
      <c r="F4" s="29">
        <f t="shared" si="0"/>
        <v>230</v>
      </c>
      <c r="G4" s="9">
        <v>0</v>
      </c>
      <c r="H4" s="9">
        <v>100</v>
      </c>
      <c r="I4" s="9">
        <v>0</v>
      </c>
      <c r="J4" s="9">
        <v>50</v>
      </c>
      <c r="K4" s="9">
        <v>0</v>
      </c>
      <c r="L4" s="9">
        <v>80</v>
      </c>
      <c r="M4" s="81">
        <f t="shared" si="1"/>
        <v>230</v>
      </c>
      <c r="N4" s="93"/>
      <c r="O4" s="93"/>
    </row>
    <row r="5" spans="1:15" ht="15.75" thickBot="1" x14ac:dyDescent="0.3">
      <c r="A5" s="70">
        <v>4</v>
      </c>
      <c r="B5" s="69" t="s">
        <v>154</v>
      </c>
      <c r="C5" s="69" t="s">
        <v>66</v>
      </c>
      <c r="D5" s="69" t="s">
        <v>203</v>
      </c>
      <c r="E5" s="85" t="s">
        <v>20</v>
      </c>
      <c r="F5" s="29">
        <f t="shared" si="0"/>
        <v>166</v>
      </c>
      <c r="G5" s="9">
        <v>40</v>
      </c>
      <c r="H5" s="9">
        <v>0</v>
      </c>
      <c r="I5" s="9">
        <v>0</v>
      </c>
      <c r="J5" s="9">
        <v>36</v>
      </c>
      <c r="K5" s="9">
        <v>50</v>
      </c>
      <c r="L5" s="9">
        <v>40</v>
      </c>
      <c r="M5" s="82">
        <f t="shared" si="1"/>
        <v>166</v>
      </c>
      <c r="N5" s="93"/>
      <c r="O5" s="93"/>
    </row>
    <row r="6" spans="1:15" ht="15.75" thickBot="1" x14ac:dyDescent="0.3">
      <c r="A6" s="70">
        <v>5</v>
      </c>
      <c r="B6" s="69" t="s">
        <v>32</v>
      </c>
      <c r="C6" s="69" t="s">
        <v>25</v>
      </c>
      <c r="D6" s="72" t="s">
        <v>89</v>
      </c>
      <c r="E6" s="85" t="s">
        <v>20</v>
      </c>
      <c r="F6" s="29">
        <f t="shared" si="0"/>
        <v>160</v>
      </c>
      <c r="G6" s="9">
        <v>60</v>
      </c>
      <c r="H6" s="9">
        <v>0</v>
      </c>
      <c r="I6" s="9">
        <v>0</v>
      </c>
      <c r="J6" s="9">
        <v>40</v>
      </c>
      <c r="K6" s="9">
        <v>0</v>
      </c>
      <c r="L6" s="9">
        <v>60</v>
      </c>
      <c r="M6" s="82">
        <f t="shared" si="1"/>
        <v>160</v>
      </c>
      <c r="N6" s="93"/>
      <c r="O6" s="93"/>
    </row>
    <row r="7" spans="1:15" ht="15.75" thickBot="1" x14ac:dyDescent="0.3">
      <c r="A7" s="70">
        <v>6</v>
      </c>
      <c r="B7" s="69" t="s">
        <v>88</v>
      </c>
      <c r="C7" s="69" t="s">
        <v>124</v>
      </c>
      <c r="D7" s="72" t="s">
        <v>203</v>
      </c>
      <c r="E7" s="85" t="s">
        <v>20</v>
      </c>
      <c r="F7" s="29">
        <f t="shared" si="0"/>
        <v>156</v>
      </c>
      <c r="G7" s="9">
        <v>50</v>
      </c>
      <c r="H7" s="9">
        <v>0</v>
      </c>
      <c r="I7" s="9">
        <v>0</v>
      </c>
      <c r="J7" s="9">
        <v>26</v>
      </c>
      <c r="K7" s="9">
        <v>80</v>
      </c>
      <c r="L7" s="9">
        <v>0</v>
      </c>
      <c r="M7" s="82">
        <f t="shared" si="1"/>
        <v>156</v>
      </c>
      <c r="N7" s="92"/>
      <c r="O7" s="92"/>
    </row>
    <row r="8" spans="1:15" ht="15.75" thickBot="1" x14ac:dyDescent="0.3">
      <c r="A8" s="70">
        <v>7</v>
      </c>
      <c r="B8" s="69" t="s">
        <v>299</v>
      </c>
      <c r="C8" s="69" t="s">
        <v>300</v>
      </c>
      <c r="D8" s="72" t="s">
        <v>79</v>
      </c>
      <c r="E8" s="85" t="s">
        <v>20</v>
      </c>
      <c r="F8" s="29">
        <f t="shared" si="0"/>
        <v>149</v>
      </c>
      <c r="G8" s="9">
        <v>16</v>
      </c>
      <c r="H8" s="9">
        <v>45</v>
      </c>
      <c r="I8" s="9">
        <v>0</v>
      </c>
      <c r="J8" s="9">
        <v>20</v>
      </c>
      <c r="K8" s="9">
        <v>32</v>
      </c>
      <c r="L8" s="9">
        <v>36</v>
      </c>
      <c r="M8" s="82">
        <f t="shared" si="1"/>
        <v>149</v>
      </c>
      <c r="N8" s="93"/>
      <c r="O8" s="93"/>
    </row>
    <row r="9" spans="1:15" ht="15.75" thickBot="1" x14ac:dyDescent="0.3">
      <c r="A9" s="73">
        <v>8</v>
      </c>
      <c r="B9" s="69" t="s">
        <v>110</v>
      </c>
      <c r="C9" s="69" t="s">
        <v>109</v>
      </c>
      <c r="D9" s="72" t="s">
        <v>89</v>
      </c>
      <c r="E9" s="85" t="s">
        <v>20</v>
      </c>
      <c r="F9" s="29">
        <f t="shared" si="0"/>
        <v>145</v>
      </c>
      <c r="G9" s="9">
        <v>26</v>
      </c>
      <c r="H9" s="9">
        <v>0</v>
      </c>
      <c r="I9" s="9">
        <v>0</v>
      </c>
      <c r="J9" s="9">
        <v>29</v>
      </c>
      <c r="K9" s="9">
        <v>45</v>
      </c>
      <c r="L9" s="9">
        <v>45</v>
      </c>
      <c r="M9" s="82">
        <f t="shared" si="1"/>
        <v>145</v>
      </c>
      <c r="N9" s="93"/>
      <c r="O9" s="93"/>
    </row>
    <row r="10" spans="1:15" ht="15.75" thickBot="1" x14ac:dyDescent="0.3">
      <c r="A10" s="70">
        <v>9</v>
      </c>
      <c r="B10" s="69" t="s">
        <v>158</v>
      </c>
      <c r="C10" s="69" t="s">
        <v>157</v>
      </c>
      <c r="D10" s="69" t="s">
        <v>100</v>
      </c>
      <c r="E10" s="85" t="s">
        <v>20</v>
      </c>
      <c r="F10" s="29">
        <f t="shared" si="0"/>
        <v>129</v>
      </c>
      <c r="G10" s="9">
        <v>24</v>
      </c>
      <c r="H10" s="9">
        <v>0</v>
      </c>
      <c r="I10" s="9">
        <v>0</v>
      </c>
      <c r="J10" s="9">
        <v>45</v>
      </c>
      <c r="K10" s="9">
        <v>60</v>
      </c>
      <c r="L10" s="9">
        <v>0</v>
      </c>
      <c r="M10" s="82">
        <f t="shared" si="1"/>
        <v>129</v>
      </c>
      <c r="N10" s="93"/>
      <c r="O10" s="93"/>
    </row>
    <row r="11" spans="1:15" ht="15.75" thickBot="1" x14ac:dyDescent="0.3">
      <c r="A11" s="70">
        <v>10</v>
      </c>
      <c r="B11" s="69" t="s">
        <v>159</v>
      </c>
      <c r="C11" s="69" t="s">
        <v>234</v>
      </c>
      <c r="D11" s="72" t="s">
        <v>72</v>
      </c>
      <c r="E11" s="85" t="s">
        <v>20</v>
      </c>
      <c r="F11" s="29">
        <f t="shared" si="0"/>
        <v>114</v>
      </c>
      <c r="G11" s="9">
        <v>22</v>
      </c>
      <c r="H11" s="9">
        <v>60</v>
      </c>
      <c r="I11" s="9">
        <v>0</v>
      </c>
      <c r="J11" s="9">
        <v>32</v>
      </c>
      <c r="K11" s="9">
        <v>0</v>
      </c>
      <c r="L11" s="9">
        <v>0</v>
      </c>
      <c r="M11" s="82">
        <f t="shared" si="1"/>
        <v>114</v>
      </c>
      <c r="N11" s="93"/>
      <c r="O11" s="93"/>
    </row>
    <row r="12" spans="1:15" ht="15.75" thickBot="1" x14ac:dyDescent="0.3">
      <c r="A12" s="70">
        <v>11</v>
      </c>
      <c r="B12" s="69" t="s">
        <v>296</v>
      </c>
      <c r="C12" s="69" t="s">
        <v>153</v>
      </c>
      <c r="D12" s="72" t="s">
        <v>96</v>
      </c>
      <c r="E12" s="85" t="s">
        <v>20</v>
      </c>
      <c r="F12" s="29">
        <f t="shared" si="0"/>
        <v>100</v>
      </c>
      <c r="G12" s="9">
        <v>100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82">
        <f t="shared" si="1"/>
        <v>100</v>
      </c>
      <c r="N12" s="93"/>
      <c r="O12" s="93"/>
    </row>
    <row r="13" spans="1:15" ht="15.75" thickBot="1" x14ac:dyDescent="0.3">
      <c r="A13" s="70">
        <v>12</v>
      </c>
      <c r="B13" s="69" t="s">
        <v>69</v>
      </c>
      <c r="C13" s="69" t="s">
        <v>68</v>
      </c>
      <c r="D13" s="72" t="s">
        <v>72</v>
      </c>
      <c r="E13" s="85" t="s">
        <v>20</v>
      </c>
      <c r="F13" s="29">
        <f t="shared" si="0"/>
        <v>89</v>
      </c>
      <c r="G13" s="9">
        <v>20</v>
      </c>
      <c r="H13" s="9">
        <v>0</v>
      </c>
      <c r="I13" s="9">
        <v>0</v>
      </c>
      <c r="J13" s="9">
        <v>14</v>
      </c>
      <c r="K13" s="9">
        <v>26</v>
      </c>
      <c r="L13" s="9">
        <v>29</v>
      </c>
      <c r="M13" s="82">
        <f t="shared" si="1"/>
        <v>89</v>
      </c>
      <c r="N13" s="93"/>
      <c r="O13" s="93"/>
    </row>
    <row r="14" spans="1:15" ht="15.75" thickBot="1" x14ac:dyDescent="0.3">
      <c r="A14" s="70">
        <v>13</v>
      </c>
      <c r="B14" s="69" t="s">
        <v>67</v>
      </c>
      <c r="C14" s="69" t="s">
        <v>65</v>
      </c>
      <c r="D14" s="69" t="s">
        <v>281</v>
      </c>
      <c r="E14" s="85" t="s">
        <v>20</v>
      </c>
      <c r="F14" s="29">
        <f t="shared" si="0"/>
        <v>72</v>
      </c>
      <c r="G14" s="9">
        <v>32</v>
      </c>
      <c r="H14" s="9">
        <v>40</v>
      </c>
      <c r="I14" s="9">
        <v>0</v>
      </c>
      <c r="J14" s="9">
        <v>0</v>
      </c>
      <c r="K14" s="9">
        <v>0</v>
      </c>
      <c r="L14" s="9">
        <v>0</v>
      </c>
      <c r="M14" s="82">
        <f t="shared" si="1"/>
        <v>72</v>
      </c>
      <c r="N14" s="93"/>
      <c r="O14" s="93"/>
    </row>
    <row r="15" spans="1:15" ht="15.75" thickBot="1" x14ac:dyDescent="0.3">
      <c r="A15" s="70">
        <v>14</v>
      </c>
      <c r="B15" s="69" t="s">
        <v>298</v>
      </c>
      <c r="C15" s="69" t="s">
        <v>191</v>
      </c>
      <c r="D15" s="72" t="s">
        <v>89</v>
      </c>
      <c r="E15" s="85" t="s">
        <v>20</v>
      </c>
      <c r="F15" s="29">
        <f t="shared" si="0"/>
        <v>67</v>
      </c>
      <c r="G15" s="9">
        <v>45</v>
      </c>
      <c r="H15" s="9">
        <v>0</v>
      </c>
      <c r="I15" s="9">
        <v>0</v>
      </c>
      <c r="J15" s="9">
        <v>22</v>
      </c>
      <c r="K15" s="9">
        <v>0</v>
      </c>
      <c r="L15" s="9">
        <v>0</v>
      </c>
      <c r="M15" s="82">
        <f t="shared" si="1"/>
        <v>67</v>
      </c>
      <c r="N15" s="93"/>
      <c r="O15" s="93"/>
    </row>
    <row r="16" spans="1:15" ht="15.75" thickBot="1" x14ac:dyDescent="0.3">
      <c r="A16" s="70">
        <v>15</v>
      </c>
      <c r="B16" s="76" t="s">
        <v>368</v>
      </c>
      <c r="C16" s="76" t="s">
        <v>369</v>
      </c>
      <c r="D16" s="90" t="s">
        <v>370</v>
      </c>
      <c r="E16" s="85" t="s">
        <v>20</v>
      </c>
      <c r="F16" s="29">
        <f t="shared" si="0"/>
        <v>61</v>
      </c>
      <c r="G16" s="9">
        <v>0</v>
      </c>
      <c r="H16" s="9">
        <v>0</v>
      </c>
      <c r="I16" s="9">
        <v>0</v>
      </c>
      <c r="J16" s="9">
        <v>0</v>
      </c>
      <c r="K16" s="9">
        <v>29</v>
      </c>
      <c r="L16" s="9">
        <v>32</v>
      </c>
      <c r="M16" s="82">
        <f t="shared" si="1"/>
        <v>61</v>
      </c>
      <c r="N16" s="93"/>
      <c r="O16" s="93"/>
    </row>
    <row r="17" spans="1:15" ht="15.75" thickBot="1" x14ac:dyDescent="0.3">
      <c r="A17" s="70">
        <v>16</v>
      </c>
      <c r="B17" s="14" t="s">
        <v>349</v>
      </c>
      <c r="C17" s="14" t="s">
        <v>350</v>
      </c>
      <c r="D17" s="14" t="s">
        <v>89</v>
      </c>
      <c r="E17" s="85" t="s">
        <v>20</v>
      </c>
      <c r="F17" s="29">
        <f t="shared" si="0"/>
        <v>60</v>
      </c>
      <c r="G17" s="9">
        <v>0</v>
      </c>
      <c r="H17" s="9">
        <v>0</v>
      </c>
      <c r="I17" s="9">
        <v>0</v>
      </c>
      <c r="J17" s="9">
        <v>60</v>
      </c>
      <c r="K17" s="9">
        <v>0</v>
      </c>
      <c r="L17" s="9">
        <v>0</v>
      </c>
      <c r="M17" s="82">
        <f t="shared" si="1"/>
        <v>60</v>
      </c>
      <c r="N17" s="93"/>
      <c r="O17" s="93"/>
    </row>
    <row r="18" spans="1:15" ht="15.75" thickBot="1" x14ac:dyDescent="0.3">
      <c r="A18" s="70">
        <v>17</v>
      </c>
      <c r="B18" s="5" t="s">
        <v>327</v>
      </c>
      <c r="C18" s="1" t="s">
        <v>317</v>
      </c>
      <c r="D18" s="6" t="s">
        <v>114</v>
      </c>
      <c r="E18" s="85" t="s">
        <v>20</v>
      </c>
      <c r="F18" s="29">
        <f t="shared" si="0"/>
        <v>50</v>
      </c>
      <c r="G18" s="9">
        <v>0</v>
      </c>
      <c r="H18" s="9">
        <v>50</v>
      </c>
      <c r="I18" s="9">
        <v>0</v>
      </c>
      <c r="J18" s="9">
        <v>0</v>
      </c>
      <c r="K18" s="9">
        <v>0</v>
      </c>
      <c r="L18" s="9">
        <v>0</v>
      </c>
      <c r="M18" s="82">
        <f t="shared" si="1"/>
        <v>50</v>
      </c>
      <c r="N18" s="93"/>
      <c r="O18" s="93"/>
    </row>
    <row r="19" spans="1:15" ht="15.75" thickBot="1" x14ac:dyDescent="0.3">
      <c r="A19" s="70">
        <v>18</v>
      </c>
      <c r="B19" s="76" t="s">
        <v>355</v>
      </c>
      <c r="C19" s="76" t="s">
        <v>309</v>
      </c>
      <c r="D19" s="6" t="s">
        <v>203</v>
      </c>
      <c r="E19" s="85" t="s">
        <v>20</v>
      </c>
      <c r="F19" s="29">
        <f t="shared" si="0"/>
        <v>40</v>
      </c>
      <c r="G19" s="9">
        <v>0</v>
      </c>
      <c r="H19" s="9">
        <v>0</v>
      </c>
      <c r="I19" s="9">
        <v>0</v>
      </c>
      <c r="J19" s="9">
        <v>16</v>
      </c>
      <c r="K19" s="9">
        <v>24</v>
      </c>
      <c r="L19" s="9">
        <v>0</v>
      </c>
      <c r="M19" s="82">
        <f t="shared" si="1"/>
        <v>40</v>
      </c>
      <c r="N19" s="93"/>
      <c r="O19" s="93"/>
    </row>
    <row r="20" spans="1:15" ht="15.75" thickBot="1" x14ac:dyDescent="0.3">
      <c r="A20" s="70">
        <v>19</v>
      </c>
      <c r="B20" s="76" t="s">
        <v>367</v>
      </c>
      <c r="C20" s="76" t="s">
        <v>122</v>
      </c>
      <c r="D20" s="90" t="s">
        <v>44</v>
      </c>
      <c r="E20" s="85" t="s">
        <v>20</v>
      </c>
      <c r="F20" s="29">
        <f t="shared" si="0"/>
        <v>40</v>
      </c>
      <c r="G20" s="9">
        <v>0</v>
      </c>
      <c r="H20" s="9">
        <v>0</v>
      </c>
      <c r="I20" s="9">
        <v>0</v>
      </c>
      <c r="J20" s="9">
        <v>0</v>
      </c>
      <c r="K20" s="9">
        <v>40</v>
      </c>
      <c r="L20" s="9">
        <v>0</v>
      </c>
      <c r="M20" s="82">
        <f t="shared" si="1"/>
        <v>40</v>
      </c>
      <c r="N20" s="93"/>
      <c r="O20" s="93"/>
    </row>
    <row r="21" spans="1:15" ht="15.75" thickBot="1" x14ac:dyDescent="0.3">
      <c r="A21" s="70">
        <v>20</v>
      </c>
      <c r="B21" s="69" t="s">
        <v>112</v>
      </c>
      <c r="C21" s="69" t="s">
        <v>111</v>
      </c>
      <c r="D21" s="69" t="s">
        <v>297</v>
      </c>
      <c r="E21" s="85" t="s">
        <v>20</v>
      </c>
      <c r="F21" s="29">
        <f t="shared" si="0"/>
        <v>36</v>
      </c>
      <c r="G21" s="9">
        <v>36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82">
        <f t="shared" si="1"/>
        <v>36</v>
      </c>
      <c r="N21" s="93"/>
      <c r="O21" s="93"/>
    </row>
    <row r="22" spans="1:15" ht="16.5" customHeight="1" thickBot="1" x14ac:dyDescent="0.3">
      <c r="A22" s="70">
        <v>21</v>
      </c>
      <c r="B22" s="69" t="s">
        <v>45</v>
      </c>
      <c r="C22" s="69" t="s">
        <v>27</v>
      </c>
      <c r="D22" s="69" t="s">
        <v>100</v>
      </c>
      <c r="E22" s="85" t="s">
        <v>20</v>
      </c>
      <c r="F22" s="29">
        <f t="shared" si="0"/>
        <v>28</v>
      </c>
      <c r="G22" s="9">
        <v>18</v>
      </c>
      <c r="H22" s="9">
        <v>0</v>
      </c>
      <c r="I22" s="9">
        <v>0</v>
      </c>
      <c r="J22" s="9">
        <v>10</v>
      </c>
      <c r="K22" s="9">
        <v>0</v>
      </c>
      <c r="L22" s="9">
        <v>0</v>
      </c>
      <c r="M22" s="82">
        <f t="shared" si="1"/>
        <v>28</v>
      </c>
    </row>
    <row r="23" spans="1:15" ht="15.75" thickBot="1" x14ac:dyDescent="0.3">
      <c r="A23" s="70">
        <v>22</v>
      </c>
      <c r="B23" s="76" t="s">
        <v>351</v>
      </c>
      <c r="C23" s="76" t="s">
        <v>352</v>
      </c>
      <c r="D23" s="6" t="s">
        <v>89</v>
      </c>
      <c r="E23" s="85" t="s">
        <v>20</v>
      </c>
      <c r="F23" s="29">
        <f t="shared" si="0"/>
        <v>24</v>
      </c>
      <c r="G23" s="9">
        <v>0</v>
      </c>
      <c r="H23" s="9">
        <v>0</v>
      </c>
      <c r="I23" s="9">
        <v>0</v>
      </c>
      <c r="J23" s="9">
        <v>24</v>
      </c>
      <c r="K23" s="9">
        <v>0</v>
      </c>
      <c r="L23" s="9">
        <v>0</v>
      </c>
      <c r="M23" s="82">
        <f t="shared" si="1"/>
        <v>24</v>
      </c>
    </row>
    <row r="24" spans="1:15" ht="15.75" thickBot="1" x14ac:dyDescent="0.3">
      <c r="A24" s="86">
        <v>23</v>
      </c>
      <c r="B24" s="87" t="s">
        <v>358</v>
      </c>
      <c r="C24" s="87" t="s">
        <v>353</v>
      </c>
      <c r="D24" s="91" t="s">
        <v>354</v>
      </c>
      <c r="E24" s="89" t="s">
        <v>20</v>
      </c>
      <c r="F24" s="29">
        <f t="shared" si="0"/>
        <v>20</v>
      </c>
      <c r="G24" s="9">
        <v>0</v>
      </c>
      <c r="H24" s="9">
        <v>0</v>
      </c>
      <c r="I24" s="9">
        <v>0</v>
      </c>
      <c r="J24" s="9">
        <v>20</v>
      </c>
      <c r="K24" s="9">
        <v>0</v>
      </c>
      <c r="L24" s="9">
        <v>0</v>
      </c>
      <c r="M24" s="82">
        <f t="shared" si="1"/>
        <v>20</v>
      </c>
    </row>
    <row r="25" spans="1:15" x14ac:dyDescent="0.25">
      <c r="A25" s="86">
        <v>24</v>
      </c>
      <c r="B25" s="87" t="s">
        <v>357</v>
      </c>
      <c r="C25" s="87" t="s">
        <v>356</v>
      </c>
      <c r="D25" s="91" t="s">
        <v>129</v>
      </c>
      <c r="E25" s="89" t="s">
        <v>20</v>
      </c>
      <c r="F25" s="29">
        <f t="shared" si="0"/>
        <v>12</v>
      </c>
      <c r="G25" s="9">
        <v>0</v>
      </c>
      <c r="H25" s="9">
        <v>0</v>
      </c>
      <c r="I25" s="9">
        <v>0</v>
      </c>
      <c r="J25" s="9">
        <v>12</v>
      </c>
      <c r="K25" s="9">
        <v>0</v>
      </c>
      <c r="L25" s="9">
        <v>0</v>
      </c>
      <c r="M25" s="82">
        <f t="shared" si="1"/>
        <v>12</v>
      </c>
    </row>
    <row r="26" spans="1:15" x14ac:dyDescent="0.25">
      <c r="F26"/>
    </row>
    <row r="27" spans="1:15" x14ac:dyDescent="0.25">
      <c r="F27"/>
    </row>
    <row r="28" spans="1:15" x14ac:dyDescent="0.25">
      <c r="F28"/>
    </row>
    <row r="29" spans="1:15" x14ac:dyDescent="0.25">
      <c r="F29"/>
    </row>
    <row r="30" spans="1:15" x14ac:dyDescent="0.25">
      <c r="F30"/>
    </row>
    <row r="31" spans="1:15" x14ac:dyDescent="0.25">
      <c r="F31"/>
    </row>
    <row r="32" spans="1:15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  <row r="79" spans="6:6" x14ac:dyDescent="0.25">
      <c r="F79"/>
    </row>
    <row r="80" spans="6:6" x14ac:dyDescent="0.25">
      <c r="F80"/>
    </row>
    <row r="81" spans="6:6" x14ac:dyDescent="0.25">
      <c r="F81"/>
    </row>
    <row r="82" spans="6:6" x14ac:dyDescent="0.25">
      <c r="F82"/>
    </row>
    <row r="83" spans="6:6" x14ac:dyDescent="0.25">
      <c r="F83"/>
    </row>
    <row r="84" spans="6:6" x14ac:dyDescent="0.25">
      <c r="F84"/>
    </row>
    <row r="85" spans="6:6" x14ac:dyDescent="0.25">
      <c r="F85"/>
    </row>
    <row r="86" spans="6:6" x14ac:dyDescent="0.25">
      <c r="F86"/>
    </row>
    <row r="87" spans="6:6" x14ac:dyDescent="0.25">
      <c r="F87"/>
    </row>
    <row r="88" spans="6:6" x14ac:dyDescent="0.25">
      <c r="F88"/>
    </row>
    <row r="89" spans="6:6" x14ac:dyDescent="0.25">
      <c r="F89"/>
    </row>
    <row r="90" spans="6:6" x14ac:dyDescent="0.25">
      <c r="F90"/>
    </row>
    <row r="91" spans="6:6" x14ac:dyDescent="0.25">
      <c r="F91"/>
    </row>
    <row r="92" spans="6:6" x14ac:dyDescent="0.25">
      <c r="F92"/>
    </row>
    <row r="93" spans="6:6" x14ac:dyDescent="0.25">
      <c r="F93"/>
    </row>
    <row r="94" spans="6:6" x14ac:dyDescent="0.25">
      <c r="F94"/>
    </row>
    <row r="95" spans="6:6" x14ac:dyDescent="0.25">
      <c r="F95"/>
    </row>
    <row r="96" spans="6:6" x14ac:dyDescent="0.25">
      <c r="F96"/>
    </row>
    <row r="97" spans="6:6" x14ac:dyDescent="0.25">
      <c r="F97"/>
    </row>
    <row r="98" spans="6:6" x14ac:dyDescent="0.25">
      <c r="F98"/>
    </row>
    <row r="99" spans="6:6" x14ac:dyDescent="0.25">
      <c r="F99"/>
    </row>
  </sheetData>
  <sortState xmlns:xlrd2="http://schemas.microsoft.com/office/spreadsheetml/2017/richdata2" ref="B1:O25">
    <sortCondition descending="1" ref="M1:M25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78"/>
  <sheetViews>
    <sheetView workbookViewId="0"/>
  </sheetViews>
  <sheetFormatPr baseColWidth="10" defaultRowHeight="15" x14ac:dyDescent="0.25"/>
  <cols>
    <col min="1" max="1" width="5.5703125" customWidth="1"/>
    <col min="2" max="2" width="15.42578125" customWidth="1"/>
    <col min="3" max="3" width="14.5703125" customWidth="1"/>
    <col min="4" max="4" width="16.28515625" customWidth="1"/>
    <col min="5" max="5" width="6.28515625" customWidth="1"/>
    <col min="6" max="6" width="6.85546875" style="4" customWidth="1"/>
    <col min="7" max="12" width="5.7109375" customWidth="1"/>
    <col min="13" max="13" width="9.28515625" style="26" customWidth="1"/>
  </cols>
  <sheetData>
    <row r="1" spans="1:13" ht="15.75" thickBot="1" x14ac:dyDescent="0.3">
      <c r="A1" s="17" t="s">
        <v>0</v>
      </c>
      <c r="B1" s="18" t="s">
        <v>2</v>
      </c>
      <c r="C1" s="18" t="s">
        <v>1</v>
      </c>
      <c r="D1" s="19" t="s">
        <v>3</v>
      </c>
      <c r="E1" s="19" t="s">
        <v>4</v>
      </c>
      <c r="F1" s="25" t="s">
        <v>38</v>
      </c>
      <c r="G1" s="20">
        <v>1</v>
      </c>
      <c r="H1" s="3">
        <v>2</v>
      </c>
      <c r="I1" s="3">
        <v>3</v>
      </c>
      <c r="J1" s="3">
        <v>4</v>
      </c>
      <c r="K1" s="3">
        <v>5</v>
      </c>
      <c r="L1" s="38">
        <v>80</v>
      </c>
      <c r="M1" s="16" t="s">
        <v>43</v>
      </c>
    </row>
    <row r="2" spans="1:13" ht="15.75" thickBot="1" x14ac:dyDescent="0.3">
      <c r="A2" s="68">
        <v>1</v>
      </c>
      <c r="B2" s="69" t="s">
        <v>150</v>
      </c>
      <c r="C2" s="69" t="s">
        <v>51</v>
      </c>
      <c r="D2" s="72" t="s">
        <v>129</v>
      </c>
      <c r="E2" s="52" t="s">
        <v>16</v>
      </c>
      <c r="F2" s="36">
        <f t="shared" ref="F2:F13" si="0">SUM(G2:L2)</f>
        <v>240</v>
      </c>
      <c r="G2" s="15">
        <v>60</v>
      </c>
      <c r="H2" s="15">
        <v>100</v>
      </c>
      <c r="I2" s="15">
        <v>0</v>
      </c>
      <c r="J2" s="15">
        <v>80</v>
      </c>
      <c r="K2" s="15">
        <v>0</v>
      </c>
      <c r="L2" s="15">
        <v>0</v>
      </c>
      <c r="M2" s="37">
        <f t="shared" ref="M2:M13" si="1">IF(COUNT(G2:L2)&lt;6,SUM(G2:L2),SUM(G2:L2)-(MIN(G2:L2)))</f>
        <v>240</v>
      </c>
    </row>
    <row r="3" spans="1:13" ht="15.75" thickBot="1" x14ac:dyDescent="0.3">
      <c r="A3" s="70">
        <v>2</v>
      </c>
      <c r="B3" s="69" t="s">
        <v>147</v>
      </c>
      <c r="C3" s="69" t="s">
        <v>146</v>
      </c>
      <c r="D3" s="72" t="s">
        <v>89</v>
      </c>
      <c r="E3" s="52" t="s">
        <v>16</v>
      </c>
      <c r="F3" s="29">
        <f t="shared" si="0"/>
        <v>200</v>
      </c>
      <c r="G3" s="15">
        <v>100</v>
      </c>
      <c r="H3" s="15">
        <v>0</v>
      </c>
      <c r="I3" s="15">
        <v>0</v>
      </c>
      <c r="J3" s="15">
        <v>100</v>
      </c>
      <c r="K3" s="15">
        <v>0</v>
      </c>
      <c r="L3" s="15">
        <v>0</v>
      </c>
      <c r="M3" s="27">
        <f t="shared" si="1"/>
        <v>200</v>
      </c>
    </row>
    <row r="4" spans="1:13" ht="15.75" thickBot="1" x14ac:dyDescent="0.3">
      <c r="A4" s="70">
        <v>3</v>
      </c>
      <c r="B4" s="69" t="s">
        <v>152</v>
      </c>
      <c r="C4" s="69" t="s">
        <v>151</v>
      </c>
      <c r="D4" s="72" t="s">
        <v>89</v>
      </c>
      <c r="E4" s="52" t="s">
        <v>16</v>
      </c>
      <c r="F4" s="30">
        <f t="shared" si="0"/>
        <v>165</v>
      </c>
      <c r="G4" s="15">
        <v>45</v>
      </c>
      <c r="H4" s="15">
        <v>60</v>
      </c>
      <c r="I4" s="15">
        <v>0</v>
      </c>
      <c r="J4" s="15">
        <v>60</v>
      </c>
      <c r="K4" s="15">
        <v>0</v>
      </c>
      <c r="L4" s="15">
        <v>0</v>
      </c>
      <c r="M4" s="27">
        <f t="shared" si="1"/>
        <v>165</v>
      </c>
    </row>
    <row r="5" spans="1:13" ht="15.75" thickBot="1" x14ac:dyDescent="0.3">
      <c r="A5" s="70">
        <v>4</v>
      </c>
      <c r="B5" s="69" t="s">
        <v>294</v>
      </c>
      <c r="C5" s="69" t="s">
        <v>58</v>
      </c>
      <c r="D5" s="69" t="s">
        <v>95</v>
      </c>
      <c r="E5" s="52" t="s">
        <v>16</v>
      </c>
      <c r="F5" s="30">
        <f t="shared" si="0"/>
        <v>135</v>
      </c>
      <c r="G5" s="15">
        <v>40</v>
      </c>
      <c r="H5" s="15">
        <v>50</v>
      </c>
      <c r="I5" s="15">
        <v>0</v>
      </c>
      <c r="J5" s="15">
        <v>45</v>
      </c>
      <c r="K5" s="15">
        <v>0</v>
      </c>
      <c r="L5" s="15">
        <v>0</v>
      </c>
      <c r="M5" s="27">
        <f t="shared" si="1"/>
        <v>135</v>
      </c>
    </row>
    <row r="6" spans="1:13" ht="15.75" thickBot="1" x14ac:dyDescent="0.3">
      <c r="A6" s="70">
        <v>5</v>
      </c>
      <c r="B6" s="5" t="s">
        <v>323</v>
      </c>
      <c r="C6" s="10" t="s">
        <v>324</v>
      </c>
      <c r="D6" s="11" t="s">
        <v>129</v>
      </c>
      <c r="E6" s="52" t="s">
        <v>16</v>
      </c>
      <c r="F6" s="29">
        <f t="shared" si="0"/>
        <v>130</v>
      </c>
      <c r="G6" s="15">
        <v>0</v>
      </c>
      <c r="H6" s="15">
        <v>80</v>
      </c>
      <c r="I6" s="15">
        <v>0</v>
      </c>
      <c r="J6" s="15">
        <v>50</v>
      </c>
      <c r="K6" s="15">
        <v>0</v>
      </c>
      <c r="L6" s="15">
        <v>0</v>
      </c>
      <c r="M6" s="27">
        <f t="shared" si="1"/>
        <v>130</v>
      </c>
    </row>
    <row r="7" spans="1:13" ht="15.75" thickBot="1" x14ac:dyDescent="0.3">
      <c r="A7" s="70">
        <v>6</v>
      </c>
      <c r="B7" s="69" t="s">
        <v>149</v>
      </c>
      <c r="C7" s="69" t="s">
        <v>148</v>
      </c>
      <c r="D7" s="72" t="s">
        <v>203</v>
      </c>
      <c r="E7" s="52" t="s">
        <v>16</v>
      </c>
      <c r="F7" s="29">
        <f t="shared" si="0"/>
        <v>80</v>
      </c>
      <c r="G7" s="15">
        <v>80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27">
        <f t="shared" si="1"/>
        <v>80</v>
      </c>
    </row>
    <row r="8" spans="1:13" ht="15.75" thickBot="1" x14ac:dyDescent="0.3">
      <c r="A8" s="71">
        <v>7</v>
      </c>
      <c r="B8" s="69" t="s">
        <v>293</v>
      </c>
      <c r="C8" s="69" t="s">
        <v>148</v>
      </c>
      <c r="D8" s="72" t="s">
        <v>203</v>
      </c>
      <c r="E8" s="52" t="s">
        <v>16</v>
      </c>
      <c r="F8" s="29">
        <f t="shared" si="0"/>
        <v>50</v>
      </c>
      <c r="G8" s="15">
        <v>50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27">
        <f t="shared" si="1"/>
        <v>50</v>
      </c>
    </row>
    <row r="9" spans="1:13" ht="15.75" thickBot="1" x14ac:dyDescent="0.3">
      <c r="A9" s="36">
        <v>8</v>
      </c>
      <c r="B9" s="69" t="s">
        <v>295</v>
      </c>
      <c r="C9" s="69" t="s">
        <v>274</v>
      </c>
      <c r="D9" s="69" t="s">
        <v>95</v>
      </c>
      <c r="E9" s="52" t="s">
        <v>16</v>
      </c>
      <c r="F9" s="30">
        <f t="shared" si="0"/>
        <v>40</v>
      </c>
      <c r="G9" s="15">
        <v>40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27">
        <f t="shared" si="1"/>
        <v>40</v>
      </c>
    </row>
    <row r="10" spans="1:13" ht="15.75" thickBot="1" x14ac:dyDescent="0.3">
      <c r="A10" s="29">
        <v>9</v>
      </c>
      <c r="B10" s="14"/>
      <c r="C10" s="14"/>
      <c r="D10" s="14"/>
      <c r="E10" s="52" t="s">
        <v>16</v>
      </c>
      <c r="F10" s="30">
        <f t="shared" si="0"/>
        <v>0</v>
      </c>
      <c r="G10" s="12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27">
        <f t="shared" si="1"/>
        <v>0</v>
      </c>
    </row>
    <row r="11" spans="1:13" ht="15.75" thickBot="1" x14ac:dyDescent="0.3">
      <c r="A11" s="29">
        <v>10</v>
      </c>
      <c r="B11" s="1"/>
      <c r="C11" s="1"/>
      <c r="D11" s="1"/>
      <c r="E11" s="52" t="s">
        <v>16</v>
      </c>
      <c r="F11" s="30">
        <f t="shared" si="0"/>
        <v>0</v>
      </c>
      <c r="G11" s="2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27">
        <f t="shared" si="1"/>
        <v>0</v>
      </c>
    </row>
    <row r="12" spans="1:13" ht="15.75" thickBot="1" x14ac:dyDescent="0.3">
      <c r="A12" s="36">
        <v>11</v>
      </c>
      <c r="B12" s="1"/>
      <c r="C12" s="1"/>
      <c r="D12" s="1"/>
      <c r="E12" s="52" t="s">
        <v>16</v>
      </c>
      <c r="F12" s="30">
        <f t="shared" si="0"/>
        <v>0</v>
      </c>
      <c r="G12" s="2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27">
        <f t="shared" si="1"/>
        <v>0</v>
      </c>
    </row>
    <row r="13" spans="1:13" x14ac:dyDescent="0.25">
      <c r="A13" s="29">
        <v>12</v>
      </c>
      <c r="B13" s="5"/>
      <c r="C13" s="14"/>
      <c r="D13" s="11"/>
      <c r="E13" s="52" t="s">
        <v>16</v>
      </c>
      <c r="F13" s="30">
        <f t="shared" si="0"/>
        <v>0</v>
      </c>
      <c r="G13" s="12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27">
        <f t="shared" si="1"/>
        <v>0</v>
      </c>
    </row>
    <row r="14" spans="1:13" x14ac:dyDescent="0.25">
      <c r="F14"/>
    </row>
    <row r="15" spans="1:13" x14ac:dyDescent="0.25">
      <c r="F15"/>
    </row>
    <row r="16" spans="1:13" x14ac:dyDescent="0.25">
      <c r="F16"/>
    </row>
    <row r="17" spans="6:6" x14ac:dyDescent="0.25">
      <c r="F17"/>
    </row>
    <row r="18" spans="6:6" x14ac:dyDescent="0.25">
      <c r="F18"/>
    </row>
    <row r="19" spans="6:6" x14ac:dyDescent="0.25">
      <c r="F19"/>
    </row>
    <row r="20" spans="6:6" x14ac:dyDescent="0.25">
      <c r="F20"/>
    </row>
    <row r="21" spans="6:6" x14ac:dyDescent="0.25">
      <c r="F21"/>
    </row>
    <row r="22" spans="6:6" x14ac:dyDescent="0.25">
      <c r="F22"/>
    </row>
    <row r="23" spans="6:6" x14ac:dyDescent="0.25">
      <c r="F23"/>
    </row>
    <row r="24" spans="6:6" x14ac:dyDescent="0.25">
      <c r="F24"/>
    </row>
    <row r="25" spans="6:6" x14ac:dyDescent="0.25">
      <c r="F25"/>
    </row>
    <row r="26" spans="6:6" x14ac:dyDescent="0.25">
      <c r="F26"/>
    </row>
    <row r="27" spans="6:6" x14ac:dyDescent="0.25">
      <c r="F27"/>
    </row>
    <row r="28" spans="6:6" x14ac:dyDescent="0.25">
      <c r="F28"/>
    </row>
    <row r="29" spans="6:6" x14ac:dyDescent="0.25">
      <c r="F29"/>
    </row>
    <row r="30" spans="6:6" x14ac:dyDescent="0.25">
      <c r="F30"/>
    </row>
    <row r="31" spans="6:6" x14ac:dyDescent="0.25">
      <c r="F31"/>
    </row>
    <row r="32" spans="6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  <row r="53" spans="6:6" x14ac:dyDescent="0.25">
      <c r="F53"/>
    </row>
    <row r="54" spans="6:6" x14ac:dyDescent="0.25">
      <c r="F54"/>
    </row>
    <row r="55" spans="6:6" x14ac:dyDescent="0.25">
      <c r="F55"/>
    </row>
    <row r="56" spans="6:6" x14ac:dyDescent="0.25">
      <c r="F56"/>
    </row>
    <row r="57" spans="6:6" x14ac:dyDescent="0.25">
      <c r="F57"/>
    </row>
    <row r="58" spans="6:6" x14ac:dyDescent="0.25">
      <c r="F58"/>
    </row>
    <row r="59" spans="6:6" x14ac:dyDescent="0.25">
      <c r="F59"/>
    </row>
    <row r="60" spans="6:6" x14ac:dyDescent="0.25">
      <c r="F60"/>
    </row>
    <row r="61" spans="6:6" x14ac:dyDescent="0.25">
      <c r="F61"/>
    </row>
    <row r="62" spans="6:6" x14ac:dyDescent="0.25">
      <c r="F62"/>
    </row>
    <row r="63" spans="6:6" x14ac:dyDescent="0.25">
      <c r="F63"/>
    </row>
    <row r="64" spans="6:6" x14ac:dyDescent="0.25">
      <c r="F64"/>
    </row>
    <row r="65" spans="6:6" x14ac:dyDescent="0.25">
      <c r="F65"/>
    </row>
    <row r="66" spans="6:6" x14ac:dyDescent="0.25">
      <c r="F66"/>
    </row>
    <row r="67" spans="6:6" x14ac:dyDescent="0.25">
      <c r="F67"/>
    </row>
    <row r="68" spans="6:6" x14ac:dyDescent="0.25">
      <c r="F68"/>
    </row>
    <row r="69" spans="6:6" x14ac:dyDescent="0.25">
      <c r="F69"/>
    </row>
    <row r="70" spans="6:6" x14ac:dyDescent="0.25">
      <c r="F70"/>
    </row>
    <row r="71" spans="6:6" x14ac:dyDescent="0.25">
      <c r="F71"/>
    </row>
    <row r="72" spans="6:6" x14ac:dyDescent="0.25">
      <c r="F72"/>
    </row>
    <row r="73" spans="6:6" x14ac:dyDescent="0.25">
      <c r="F73"/>
    </row>
    <row r="74" spans="6:6" x14ac:dyDescent="0.25">
      <c r="F74"/>
    </row>
    <row r="75" spans="6:6" x14ac:dyDescent="0.25">
      <c r="F75"/>
    </row>
    <row r="76" spans="6:6" x14ac:dyDescent="0.25">
      <c r="F76"/>
    </row>
    <row r="77" spans="6:6" x14ac:dyDescent="0.25">
      <c r="F77"/>
    </row>
    <row r="78" spans="6:6" x14ac:dyDescent="0.25">
      <c r="F78"/>
    </row>
  </sheetData>
  <sortState xmlns:xlrd2="http://schemas.microsoft.com/office/spreadsheetml/2017/richdata2" ref="B2:M13">
    <sortCondition descending="1" ref="M2:M13"/>
  </sortState>
  <phoneticPr fontId="11" type="noConversion"/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408C6-A107-4AD2-90E7-9516836A6D59}">
  <dimension ref="A1:P26"/>
  <sheetViews>
    <sheetView workbookViewId="0">
      <selection activeCell="N2" sqref="N2:P19"/>
    </sheetView>
  </sheetViews>
  <sheetFormatPr baseColWidth="10" defaultRowHeight="15" x14ac:dyDescent="0.25"/>
  <cols>
    <col min="1" max="1" width="5.7109375" customWidth="1"/>
    <col min="2" max="2" width="16.7109375" customWidth="1"/>
    <col min="3" max="3" width="17.85546875" customWidth="1"/>
    <col min="4" max="4" width="16.140625" customWidth="1"/>
    <col min="5" max="5" width="6.5703125" style="4" bestFit="1" customWidth="1"/>
    <col min="6" max="6" width="5" customWidth="1"/>
    <col min="7" max="12" width="5.7109375" customWidth="1"/>
  </cols>
  <sheetData>
    <row r="1" spans="1:16" ht="15.75" thickBot="1" x14ac:dyDescent="0.3">
      <c r="A1" s="44" t="s">
        <v>0</v>
      </c>
      <c r="B1" s="55" t="s">
        <v>2</v>
      </c>
      <c r="C1" s="44" t="s">
        <v>1</v>
      </c>
      <c r="D1" s="55" t="s">
        <v>3</v>
      </c>
      <c r="E1" s="44" t="s">
        <v>4</v>
      </c>
      <c r="F1" s="25" t="s">
        <v>38</v>
      </c>
      <c r="G1" s="49">
        <v>1</v>
      </c>
      <c r="H1" s="40">
        <v>2</v>
      </c>
      <c r="I1" s="49">
        <v>3</v>
      </c>
      <c r="J1" s="40">
        <v>4</v>
      </c>
      <c r="K1" s="49">
        <v>5</v>
      </c>
      <c r="L1" s="40">
        <v>6</v>
      </c>
      <c r="M1" s="16" t="s">
        <v>43</v>
      </c>
    </row>
    <row r="2" spans="1:16" ht="15.75" thickBot="1" x14ac:dyDescent="0.3">
      <c r="A2" s="68">
        <v>1</v>
      </c>
      <c r="B2" s="69" t="s">
        <v>92</v>
      </c>
      <c r="C2" s="69" t="s">
        <v>91</v>
      </c>
      <c r="D2" s="69" t="s">
        <v>203</v>
      </c>
      <c r="E2" s="53" t="s">
        <v>15</v>
      </c>
      <c r="F2" s="36">
        <f t="shared" ref="F2:F18" si="0">SUM(G2:L2)</f>
        <v>440</v>
      </c>
      <c r="G2" s="41">
        <v>80</v>
      </c>
      <c r="H2" s="34">
        <v>0</v>
      </c>
      <c r="I2" s="34">
        <v>100</v>
      </c>
      <c r="J2" s="34">
        <v>100</v>
      </c>
      <c r="K2" s="34">
        <v>100</v>
      </c>
      <c r="L2" s="34">
        <v>60</v>
      </c>
      <c r="M2" s="37">
        <f t="shared" ref="M2:M18" si="1">IF(COUNT(G2:L2)&lt;6,SUM(G2:L2),SUM(G2:L2)-(MIN(G2:L2)))</f>
        <v>440</v>
      </c>
      <c r="N2" s="93"/>
      <c r="O2" s="93"/>
      <c r="P2" s="93"/>
    </row>
    <row r="3" spans="1:16" ht="15.75" thickBot="1" x14ac:dyDescent="0.3">
      <c r="A3" s="68">
        <v>2</v>
      </c>
      <c r="B3" s="69" t="s">
        <v>108</v>
      </c>
      <c r="C3" s="69" t="s">
        <v>70</v>
      </c>
      <c r="D3" s="69" t="s">
        <v>72</v>
      </c>
      <c r="E3" s="53" t="s">
        <v>15</v>
      </c>
      <c r="F3" s="36">
        <f t="shared" si="0"/>
        <v>245</v>
      </c>
      <c r="G3" s="41">
        <v>45</v>
      </c>
      <c r="H3" s="34">
        <v>100</v>
      </c>
      <c r="I3" s="34">
        <v>0</v>
      </c>
      <c r="J3" s="34">
        <v>60</v>
      </c>
      <c r="K3" s="34">
        <v>0</v>
      </c>
      <c r="L3" s="34">
        <v>40</v>
      </c>
      <c r="M3" s="37">
        <f t="shared" si="1"/>
        <v>245</v>
      </c>
      <c r="N3" s="93"/>
      <c r="O3" s="93"/>
      <c r="P3" s="93"/>
    </row>
    <row r="4" spans="1:16" ht="15.75" thickBot="1" x14ac:dyDescent="0.3">
      <c r="A4" s="68">
        <v>3</v>
      </c>
      <c r="B4" s="72" t="s">
        <v>98</v>
      </c>
      <c r="C4" s="72" t="s">
        <v>97</v>
      </c>
      <c r="D4" s="72" t="s">
        <v>72</v>
      </c>
      <c r="E4" s="53" t="s">
        <v>20</v>
      </c>
      <c r="F4" s="36">
        <f t="shared" si="0"/>
        <v>238</v>
      </c>
      <c r="G4" s="41">
        <v>32</v>
      </c>
      <c r="H4" s="34">
        <v>45</v>
      </c>
      <c r="I4" s="34">
        <v>0</v>
      </c>
      <c r="J4" s="34">
        <v>45</v>
      </c>
      <c r="K4" s="34">
        <v>80</v>
      </c>
      <c r="L4" s="34">
        <v>36</v>
      </c>
      <c r="M4" s="37">
        <f t="shared" si="1"/>
        <v>238</v>
      </c>
      <c r="N4" s="93"/>
      <c r="O4" s="93"/>
      <c r="P4" s="93"/>
    </row>
    <row r="5" spans="1:16" ht="15.75" thickBot="1" x14ac:dyDescent="0.3">
      <c r="A5" s="68">
        <v>4</v>
      </c>
      <c r="B5" s="69" t="s">
        <v>283</v>
      </c>
      <c r="C5" s="69" t="s">
        <v>97</v>
      </c>
      <c r="D5" s="69" t="s">
        <v>115</v>
      </c>
      <c r="E5" s="53" t="s">
        <v>15</v>
      </c>
      <c r="F5" s="36">
        <f t="shared" si="0"/>
        <v>215</v>
      </c>
      <c r="G5" s="41">
        <v>40</v>
      </c>
      <c r="H5" s="34">
        <v>80</v>
      </c>
      <c r="I5" s="34">
        <v>0</v>
      </c>
      <c r="J5" s="34">
        <v>50</v>
      </c>
      <c r="K5" s="34">
        <v>0</v>
      </c>
      <c r="L5" s="34">
        <v>45</v>
      </c>
      <c r="M5" s="33">
        <f t="shared" si="1"/>
        <v>215</v>
      </c>
      <c r="N5" s="93"/>
      <c r="O5" s="93"/>
      <c r="P5" s="93"/>
    </row>
    <row r="6" spans="1:16" ht="15.75" thickBot="1" x14ac:dyDescent="0.3">
      <c r="A6" s="68">
        <v>5</v>
      </c>
      <c r="B6" s="69" t="s">
        <v>90</v>
      </c>
      <c r="C6" s="69" t="s">
        <v>26</v>
      </c>
      <c r="D6" s="69" t="s">
        <v>89</v>
      </c>
      <c r="E6" s="53" t="s">
        <v>15</v>
      </c>
      <c r="F6" s="36">
        <f t="shared" si="0"/>
        <v>200</v>
      </c>
      <c r="G6" s="41">
        <v>100</v>
      </c>
      <c r="H6" s="34">
        <v>0</v>
      </c>
      <c r="I6" s="34">
        <v>0</v>
      </c>
      <c r="J6" s="34">
        <v>0</v>
      </c>
      <c r="K6" s="34">
        <v>0</v>
      </c>
      <c r="L6" s="34">
        <v>100</v>
      </c>
      <c r="M6" s="27">
        <f t="shared" si="1"/>
        <v>200</v>
      </c>
      <c r="N6" s="93"/>
      <c r="O6" s="93"/>
      <c r="P6" s="93"/>
    </row>
    <row r="7" spans="1:16" ht="15.75" thickBot="1" x14ac:dyDescent="0.3">
      <c r="A7" s="68">
        <v>6</v>
      </c>
      <c r="B7" s="5" t="s">
        <v>321</v>
      </c>
      <c r="C7" s="10" t="s">
        <v>312</v>
      </c>
      <c r="D7" s="11" t="s">
        <v>277</v>
      </c>
      <c r="E7" s="53" t="s">
        <v>15</v>
      </c>
      <c r="F7" s="36">
        <f t="shared" si="0"/>
        <v>192</v>
      </c>
      <c r="G7" s="41">
        <v>0</v>
      </c>
      <c r="H7" s="34">
        <v>36</v>
      </c>
      <c r="I7" s="34">
        <v>60</v>
      </c>
      <c r="J7" s="34">
        <v>36</v>
      </c>
      <c r="K7" s="34">
        <v>60</v>
      </c>
      <c r="L7" s="34">
        <v>0</v>
      </c>
      <c r="M7" s="27">
        <f t="shared" si="1"/>
        <v>192</v>
      </c>
      <c r="N7" s="93"/>
      <c r="O7" s="93"/>
      <c r="P7" s="93"/>
    </row>
    <row r="8" spans="1:16" ht="15.75" thickBot="1" x14ac:dyDescent="0.3">
      <c r="A8" s="68">
        <v>7</v>
      </c>
      <c r="B8" s="69" t="s">
        <v>94</v>
      </c>
      <c r="C8" s="69" t="s">
        <v>93</v>
      </c>
      <c r="D8" s="69" t="s">
        <v>203</v>
      </c>
      <c r="E8" s="53" t="s">
        <v>15</v>
      </c>
      <c r="F8" s="36">
        <f t="shared" si="0"/>
        <v>190</v>
      </c>
      <c r="G8" s="41">
        <v>50</v>
      </c>
      <c r="H8" s="34">
        <v>60</v>
      </c>
      <c r="I8" s="34">
        <v>0</v>
      </c>
      <c r="J8" s="34">
        <v>80</v>
      </c>
      <c r="K8" s="34">
        <v>0</v>
      </c>
      <c r="L8" s="34">
        <v>0</v>
      </c>
      <c r="M8" s="27">
        <f t="shared" si="1"/>
        <v>190</v>
      </c>
      <c r="N8" s="93"/>
      <c r="O8" s="93"/>
      <c r="P8" s="93"/>
    </row>
    <row r="9" spans="1:16" ht="15.75" thickBot="1" x14ac:dyDescent="0.3">
      <c r="A9" s="70">
        <v>8</v>
      </c>
      <c r="B9" s="69" t="s">
        <v>282</v>
      </c>
      <c r="C9" s="69" t="s">
        <v>66</v>
      </c>
      <c r="D9" s="69" t="s">
        <v>203</v>
      </c>
      <c r="E9" s="53" t="s">
        <v>15</v>
      </c>
      <c r="F9" s="36">
        <f t="shared" si="0"/>
        <v>140</v>
      </c>
      <c r="G9" s="41">
        <v>60</v>
      </c>
      <c r="H9" s="34">
        <v>0</v>
      </c>
      <c r="I9" s="34">
        <v>0</v>
      </c>
      <c r="J9" s="34">
        <v>0</v>
      </c>
      <c r="K9" s="34">
        <v>0</v>
      </c>
      <c r="L9" s="34">
        <v>80</v>
      </c>
      <c r="M9" s="27">
        <f t="shared" si="1"/>
        <v>140</v>
      </c>
      <c r="N9" s="93"/>
      <c r="O9" s="93"/>
      <c r="P9" s="93"/>
    </row>
    <row r="10" spans="1:16" ht="15.75" thickBot="1" x14ac:dyDescent="0.3">
      <c r="A10" s="70">
        <v>9</v>
      </c>
      <c r="B10" s="69" t="s">
        <v>92</v>
      </c>
      <c r="C10" s="69" t="s">
        <v>123</v>
      </c>
      <c r="D10" s="72" t="s">
        <v>286</v>
      </c>
      <c r="E10" s="53" t="s">
        <v>15</v>
      </c>
      <c r="F10" s="36">
        <f t="shared" si="0"/>
        <v>106</v>
      </c>
      <c r="G10" s="41">
        <v>26</v>
      </c>
      <c r="H10" s="34">
        <v>40</v>
      </c>
      <c r="I10" s="34">
        <v>0</v>
      </c>
      <c r="J10" s="34">
        <v>40</v>
      </c>
      <c r="K10" s="34">
        <v>0</v>
      </c>
      <c r="L10" s="34">
        <v>0</v>
      </c>
      <c r="M10" s="27">
        <f t="shared" si="1"/>
        <v>106</v>
      </c>
      <c r="N10" s="93"/>
      <c r="O10" s="93"/>
      <c r="P10" s="93"/>
    </row>
    <row r="11" spans="1:16" ht="15.75" thickBot="1" x14ac:dyDescent="0.3">
      <c r="A11" s="70">
        <v>10</v>
      </c>
      <c r="B11" s="72" t="s">
        <v>145</v>
      </c>
      <c r="C11" s="72" t="s">
        <v>144</v>
      </c>
      <c r="D11" s="72" t="s">
        <v>203</v>
      </c>
      <c r="E11" s="53" t="s">
        <v>15</v>
      </c>
      <c r="F11" s="36">
        <f t="shared" si="0"/>
        <v>102</v>
      </c>
      <c r="G11" s="41">
        <v>20</v>
      </c>
      <c r="H11" s="34">
        <v>0</v>
      </c>
      <c r="I11" s="34">
        <v>50</v>
      </c>
      <c r="J11" s="34">
        <v>32</v>
      </c>
      <c r="K11" s="34">
        <v>0</v>
      </c>
      <c r="L11" s="34">
        <v>0</v>
      </c>
      <c r="M11" s="27">
        <f t="shared" si="1"/>
        <v>102</v>
      </c>
      <c r="N11" s="93"/>
      <c r="O11" s="93"/>
      <c r="P11" s="93"/>
    </row>
    <row r="12" spans="1:16" ht="15.75" thickBot="1" x14ac:dyDescent="0.3">
      <c r="A12" s="70">
        <v>11</v>
      </c>
      <c r="B12" s="69" t="s">
        <v>284</v>
      </c>
      <c r="C12" s="69" t="s">
        <v>285</v>
      </c>
      <c r="D12" s="69" t="s">
        <v>115</v>
      </c>
      <c r="E12" s="53" t="s">
        <v>15</v>
      </c>
      <c r="F12" s="36">
        <f t="shared" si="0"/>
        <v>96</v>
      </c>
      <c r="G12" s="41">
        <v>36</v>
      </c>
      <c r="H12" s="34">
        <v>60</v>
      </c>
      <c r="I12" s="34">
        <v>0</v>
      </c>
      <c r="J12" s="34">
        <v>0</v>
      </c>
      <c r="K12" s="34">
        <v>0</v>
      </c>
      <c r="L12" s="34">
        <v>0</v>
      </c>
      <c r="M12" s="27">
        <f t="shared" si="1"/>
        <v>96</v>
      </c>
      <c r="N12" s="93"/>
      <c r="O12" s="93"/>
      <c r="P12" s="93"/>
    </row>
    <row r="13" spans="1:16" ht="15.75" thickBot="1" x14ac:dyDescent="0.3">
      <c r="A13" s="70">
        <v>12</v>
      </c>
      <c r="B13" s="6" t="s">
        <v>338</v>
      </c>
      <c r="C13" s="6" t="s">
        <v>241</v>
      </c>
      <c r="D13" s="6" t="s">
        <v>89</v>
      </c>
      <c r="E13" s="53" t="s">
        <v>15</v>
      </c>
      <c r="F13" s="36">
        <f t="shared" si="0"/>
        <v>80</v>
      </c>
      <c r="G13" s="41">
        <v>0</v>
      </c>
      <c r="H13" s="34">
        <v>0</v>
      </c>
      <c r="I13" s="34">
        <v>80</v>
      </c>
      <c r="J13" s="34">
        <v>0</v>
      </c>
      <c r="K13" s="34">
        <v>0</v>
      </c>
      <c r="L13" s="34">
        <v>0</v>
      </c>
      <c r="M13" s="27">
        <f t="shared" si="1"/>
        <v>80</v>
      </c>
      <c r="N13" s="93"/>
      <c r="O13" s="93"/>
      <c r="P13" s="93"/>
    </row>
    <row r="14" spans="1:16" ht="15.75" thickBot="1" x14ac:dyDescent="0.3">
      <c r="A14" s="70">
        <v>13</v>
      </c>
      <c r="B14" s="72" t="s">
        <v>92</v>
      </c>
      <c r="C14" s="72" t="s">
        <v>142</v>
      </c>
      <c r="D14" s="72" t="s">
        <v>72</v>
      </c>
      <c r="E14" s="53" t="s">
        <v>15</v>
      </c>
      <c r="F14" s="36">
        <f t="shared" si="0"/>
        <v>79</v>
      </c>
      <c r="G14" s="41">
        <v>29</v>
      </c>
      <c r="H14" s="34">
        <v>0</v>
      </c>
      <c r="I14" s="34">
        <v>0</v>
      </c>
      <c r="J14" s="34">
        <v>0</v>
      </c>
      <c r="K14" s="34">
        <v>0</v>
      </c>
      <c r="L14" s="34">
        <v>50</v>
      </c>
      <c r="M14" s="27">
        <f t="shared" si="1"/>
        <v>79</v>
      </c>
      <c r="N14" s="93"/>
      <c r="O14" s="93"/>
      <c r="P14" s="93"/>
    </row>
    <row r="15" spans="1:16" ht="15.75" thickBot="1" x14ac:dyDescent="0.3">
      <c r="A15" s="70">
        <v>14</v>
      </c>
      <c r="B15" s="1" t="s">
        <v>322</v>
      </c>
      <c r="C15" s="1" t="s">
        <v>179</v>
      </c>
      <c r="D15" s="1" t="s">
        <v>180</v>
      </c>
      <c r="E15" s="53" t="s">
        <v>15</v>
      </c>
      <c r="F15" s="36">
        <f t="shared" si="0"/>
        <v>61</v>
      </c>
      <c r="G15" s="41">
        <v>0</v>
      </c>
      <c r="H15" s="34">
        <v>32</v>
      </c>
      <c r="I15" s="34">
        <v>0</v>
      </c>
      <c r="J15" s="34">
        <v>29</v>
      </c>
      <c r="K15" s="34">
        <v>0</v>
      </c>
      <c r="L15" s="34">
        <v>0</v>
      </c>
      <c r="M15" s="27">
        <f t="shared" si="1"/>
        <v>61</v>
      </c>
      <c r="N15" s="93"/>
      <c r="O15" s="93"/>
      <c r="P15" s="93"/>
    </row>
    <row r="16" spans="1:16" ht="15.75" thickBot="1" x14ac:dyDescent="0.3">
      <c r="A16" s="29">
        <v>15</v>
      </c>
      <c r="B16" s="69" t="s">
        <v>292</v>
      </c>
      <c r="C16" s="69" t="s">
        <v>287</v>
      </c>
      <c r="D16" s="72" t="s">
        <v>267</v>
      </c>
      <c r="E16" s="53" t="s">
        <v>15</v>
      </c>
      <c r="F16" s="36">
        <f t="shared" si="0"/>
        <v>24</v>
      </c>
      <c r="G16" s="41">
        <v>24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27">
        <f t="shared" si="1"/>
        <v>24</v>
      </c>
      <c r="N16" s="93"/>
      <c r="O16" s="93"/>
      <c r="P16" s="93"/>
    </row>
    <row r="17" spans="1:16" ht="15.75" thickBot="1" x14ac:dyDescent="0.3">
      <c r="A17" s="29">
        <v>16</v>
      </c>
      <c r="B17" s="69" t="s">
        <v>288</v>
      </c>
      <c r="C17" s="69" t="s">
        <v>289</v>
      </c>
      <c r="D17" s="69" t="s">
        <v>95</v>
      </c>
      <c r="E17" s="53" t="s">
        <v>15</v>
      </c>
      <c r="F17" s="36">
        <f t="shared" si="0"/>
        <v>22</v>
      </c>
      <c r="G17" s="41">
        <v>22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27">
        <f t="shared" si="1"/>
        <v>22</v>
      </c>
      <c r="N17" s="93"/>
      <c r="O17" s="93"/>
      <c r="P17" s="93"/>
    </row>
    <row r="18" spans="1:16" ht="15.75" thickBot="1" x14ac:dyDescent="0.3">
      <c r="A18" s="36">
        <v>17</v>
      </c>
      <c r="B18" s="72" t="s">
        <v>290</v>
      </c>
      <c r="C18" s="72" t="s">
        <v>291</v>
      </c>
      <c r="D18" s="69" t="s">
        <v>100</v>
      </c>
      <c r="E18" s="53" t="s">
        <v>15</v>
      </c>
      <c r="F18" s="36">
        <f t="shared" si="0"/>
        <v>18</v>
      </c>
      <c r="G18" s="41">
        <v>18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27">
        <f t="shared" si="1"/>
        <v>18</v>
      </c>
      <c r="N18" s="93"/>
      <c r="O18" s="93"/>
      <c r="P18" s="93"/>
    </row>
    <row r="19" spans="1:16" ht="15.75" thickBot="1" x14ac:dyDescent="0.3">
      <c r="A19" s="30">
        <v>18</v>
      </c>
      <c r="B19" s="14"/>
      <c r="C19" s="14"/>
      <c r="D19" s="14"/>
      <c r="E19" s="53" t="s">
        <v>15</v>
      </c>
      <c r="F19" s="36">
        <f t="shared" ref="F19:F25" si="2">SUM(G19:L19)</f>
        <v>0</v>
      </c>
      <c r="G19" s="41">
        <v>0</v>
      </c>
      <c r="H19" s="34">
        <v>0</v>
      </c>
      <c r="I19" s="34">
        <v>0</v>
      </c>
      <c r="J19" s="34">
        <v>0</v>
      </c>
      <c r="K19" s="34">
        <v>0</v>
      </c>
      <c r="L19" s="34">
        <v>0</v>
      </c>
      <c r="M19" s="27">
        <f t="shared" ref="M19:M26" si="3">IF(COUNT(G19:L19)&lt;6,SUM(G19:L19),SUM(G19:L19)-(MIN(G19:L19)))</f>
        <v>0</v>
      </c>
      <c r="N19" s="93"/>
      <c r="O19" s="93"/>
      <c r="P19" s="93"/>
    </row>
    <row r="20" spans="1:16" ht="15.75" thickBot="1" x14ac:dyDescent="0.3">
      <c r="A20" s="29">
        <v>19</v>
      </c>
      <c r="B20" s="1"/>
      <c r="C20" s="1"/>
      <c r="D20" s="1"/>
      <c r="E20" s="53" t="s">
        <v>15</v>
      </c>
      <c r="F20" s="36">
        <f t="shared" si="2"/>
        <v>0</v>
      </c>
      <c r="G20" s="41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27">
        <f t="shared" si="3"/>
        <v>0</v>
      </c>
    </row>
    <row r="21" spans="1:16" ht="15.75" thickBot="1" x14ac:dyDescent="0.3">
      <c r="A21" s="36">
        <v>20</v>
      </c>
      <c r="B21" s="1"/>
      <c r="C21" s="1"/>
      <c r="D21" s="1"/>
      <c r="E21" s="53" t="s">
        <v>15</v>
      </c>
      <c r="F21" s="36">
        <f t="shared" si="2"/>
        <v>0</v>
      </c>
      <c r="G21" s="41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27">
        <f t="shared" si="3"/>
        <v>0</v>
      </c>
    </row>
    <row r="22" spans="1:16" ht="15.75" thickBot="1" x14ac:dyDescent="0.3">
      <c r="A22" s="29">
        <v>21</v>
      </c>
      <c r="B22" s="14"/>
      <c r="C22" s="14"/>
      <c r="D22" s="14"/>
      <c r="E22" s="53" t="s">
        <v>15</v>
      </c>
      <c r="F22" s="36">
        <f t="shared" si="2"/>
        <v>0</v>
      </c>
      <c r="G22" s="41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27">
        <f t="shared" si="3"/>
        <v>0</v>
      </c>
    </row>
    <row r="23" spans="1:16" ht="15.75" thickBot="1" x14ac:dyDescent="0.3">
      <c r="A23" s="29">
        <v>22</v>
      </c>
      <c r="B23" s="14"/>
      <c r="C23" s="14"/>
      <c r="D23" s="14"/>
      <c r="E23" s="53" t="s">
        <v>15</v>
      </c>
      <c r="F23" s="36">
        <f t="shared" si="2"/>
        <v>0</v>
      </c>
      <c r="G23" s="41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27">
        <f t="shared" si="3"/>
        <v>0</v>
      </c>
    </row>
    <row r="24" spans="1:16" ht="15.75" thickBot="1" x14ac:dyDescent="0.3">
      <c r="A24" s="42">
        <v>23</v>
      </c>
      <c r="B24" s="14"/>
      <c r="C24" s="14"/>
      <c r="D24" s="14"/>
      <c r="E24" s="53" t="s">
        <v>15</v>
      </c>
      <c r="F24" s="36">
        <f t="shared" si="2"/>
        <v>0</v>
      </c>
      <c r="G24" s="41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27">
        <f t="shared" si="3"/>
        <v>0</v>
      </c>
    </row>
    <row r="25" spans="1:16" ht="15.75" thickBot="1" x14ac:dyDescent="0.3">
      <c r="A25" s="29">
        <v>24</v>
      </c>
      <c r="B25" s="1"/>
      <c r="C25" s="1"/>
      <c r="D25" s="1"/>
      <c r="E25" s="53" t="s">
        <v>15</v>
      </c>
      <c r="F25" s="36">
        <f t="shared" si="2"/>
        <v>0</v>
      </c>
      <c r="G25" s="41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16">
        <f t="shared" si="3"/>
        <v>0</v>
      </c>
    </row>
    <row r="26" spans="1:16" ht="15.75" thickBot="1" x14ac:dyDescent="0.3">
      <c r="A26" s="29">
        <v>25</v>
      </c>
      <c r="B26" s="5"/>
      <c r="C26" s="10"/>
      <c r="D26" s="11"/>
      <c r="E26" s="53" t="s">
        <v>15</v>
      </c>
      <c r="F26" s="30">
        <v>0</v>
      </c>
      <c r="G26" s="41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16">
        <f t="shared" si="3"/>
        <v>0</v>
      </c>
    </row>
  </sheetData>
  <sortState xmlns:xlrd2="http://schemas.microsoft.com/office/spreadsheetml/2017/richdata2" ref="B1:O18">
    <sortCondition descending="1" ref="M1:M18"/>
  </sortState>
  <phoneticPr fontId="11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44d28c9d0b145379ee8c43e22284413 xmlns="ea08695c-71a6-424d-b494-0382f1cd8949">
      <Terms xmlns="http://schemas.microsoft.com/office/infopath/2007/PartnerControls"/>
    </p44d28c9d0b145379ee8c43e22284413>
    <d22229a14cba4c45b75955f9fd950afc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Buskerud Skikrets</TermName>
          <TermId xmlns="http://schemas.microsoft.com/office/infopath/2007/PartnerControls">069f2409-1eb8-4735-aaa9-2674725dd1b3</TermId>
        </TermInfo>
      </Terms>
    </d22229a14cba4c45b75955f9fd950afc>
    <TaxCatchAll xmlns="ea08695c-71a6-424d-b494-0382f1cd8949">
      <Value>35</Value>
      <Value>4</Value>
    </TaxCatchAll>
    <gb40dc7f2b9d47e88655990f6f9f4134 xmlns="ea08695c-71a6-424d-b494-0382f1cd8949">
      <Terms xmlns="http://schemas.microsoft.com/office/infopath/2007/PartnerControls"/>
    </gb40dc7f2b9d47e88655990f6f9f4134>
    <d03e5549500345819f98d8dbc49daa6e xmlns="ea08695c-71a6-424d-b494-0382f1cd894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Langrenn</TermName>
          <TermId xmlns="http://schemas.microsoft.com/office/infopath/2007/PartnerControls">7c6c92da-8793-4550-bbb9-8642f79ac364</TermId>
        </TermInfo>
      </Terms>
    </d03e5549500345819f98d8dbc49daa6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5A5009B511FD46BAB58BDFC7763C66" ma:contentTypeVersion="13" ma:contentTypeDescription="Opprett et nytt dokument." ma:contentTypeScope="" ma:versionID="74f0f32275edaeb23690cc3bc156ca82">
  <xsd:schema xmlns:xsd="http://www.w3.org/2001/XMLSchema" xmlns:xs="http://www.w3.org/2001/XMLSchema" xmlns:p="http://schemas.microsoft.com/office/2006/metadata/properties" xmlns:ns2="ea08695c-71a6-424d-b494-0382f1cd8949" xmlns:ns4="712f3002-266e-4d4e-9ea1-b15283d2fba1" targetNamespace="http://schemas.microsoft.com/office/2006/metadata/properties" ma:root="true" ma:fieldsID="02f70f393b41ccc77bc91be4523192c9" ns2:_="" ns4:_="">
    <xsd:import namespace="ea08695c-71a6-424d-b494-0382f1cd8949"/>
    <xsd:import namespace="712f3002-266e-4d4e-9ea1-b15283d2fba1"/>
    <xsd:element name="properties">
      <xsd:complexType>
        <xsd:sequence>
          <xsd:element name="documentManagement">
            <xsd:complexType>
              <xsd:all>
                <xsd:element ref="ns2:gb40dc7f2b9d47e88655990f6f9f4134" minOccurs="0"/>
                <xsd:element ref="ns2:TaxCatchAll" minOccurs="0"/>
                <xsd:element ref="ns2:d22229a14cba4c45b75955f9fd950afc" minOccurs="0"/>
                <xsd:element ref="ns2:p44d28c9d0b145379ee8c43e22284413" minOccurs="0"/>
                <xsd:element ref="ns4:SharedWithUsers" minOccurs="0"/>
                <xsd:element ref="ns4:SharedWithDetails" minOccurs="0"/>
                <xsd:element ref="ns2:d03e5549500345819f98d8dbc49daa6e" minOccurs="0"/>
                <xsd:element ref="ns4:LastSharedByUser" minOccurs="0"/>
                <xsd:element ref="ns4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8695c-71a6-424d-b494-0382f1cd8949" elementFormDefault="qualified">
    <xsd:import namespace="http://schemas.microsoft.com/office/2006/documentManagement/types"/>
    <xsd:import namespace="http://schemas.microsoft.com/office/infopath/2007/PartnerControls"/>
    <xsd:element name="gb40dc7f2b9d47e88655990f6f9f4134" ma:index="9" nillable="true" ma:taxonomy="true" ma:internalName="gb40dc7f2b9d47e88655990f6f9f4134" ma:taxonomyFieldName="NSF_kategori" ma:displayName="NSF_kategori" ma:default="" ma:fieldId="{0b40dc7f-2b9d-47e8-8655-990f6f9f4134}" ma:taxonomyMulti="true" ma:sspId="e15a6db1-ea0c-4764-8265-6093ad78fa3b" ma:termSetId="7db4c022-b818-4a34-995b-7967bb781f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30d7da7a-4337-4844-a259-4cde6cf259eb}" ma:internalName="TaxCatchAll" ma:showField="CatchAllData" ma:web="712f3002-266e-4d4e-9ea1-b15283d2f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22229a14cba4c45b75955f9fd950afc" ma:index="12" nillable="true" ma:taxonomy="true" ma:internalName="d22229a14cba4c45b75955f9fd950afc" ma:taxonomyFieldName="Krets" ma:displayName="Krets" ma:default="" ma:fieldId="{d22229a1-4cba-4c45-b759-55f9fd950afc}" ma:sspId="e15a6db1-ea0c-4764-8265-6093ad78fa3b" ma:termSetId="95c76912-6bc2-4bc8-98a3-93f53b943d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44d28c9d0b145379ee8c43e22284413" ma:index="14" nillable="true" ma:taxonomy="true" ma:internalName="p44d28c9d0b145379ee8c43e22284413" ma:taxonomyFieldName="Dokumenttype" ma:displayName="Dokumenttype" ma:fieldId="{944d28c9-d0b1-4537-9ee8-c43e22284413}" ma:sspId="e15a6db1-ea0c-4764-8265-6093ad78fa3b" ma:termSetId="1046c103-6001-4432-88af-8ce40aab6d0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03e5549500345819f98d8dbc49daa6e" ma:index="18" nillable="true" ma:taxonomy="true" ma:internalName="d03e5549500345819f98d8dbc49daa6e" ma:taxonomyFieldName="arGren" ma:displayName="Gren" ma:default="" ma:fieldId="{d03e5549-5003-4581-9f98-d8dbc49daa6e}" ma:taxonomyMulti="true" ma:sspId="e15a6db1-ea0c-4764-8265-6093ad78fa3b" ma:termSetId="df29e7b6-830d-4142-a885-97c0b83f6b8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2f3002-266e-4d4e-9ea1-b15283d2fb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9" nillable="true" ma:displayName="Sist delt etter bru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Sist delt etter klokkeslett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ED81B0-F5B6-43AD-9EBB-40107CF2F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38FD12-A630-4355-96C2-8CB156CC682F}">
  <ds:schemaRefs>
    <ds:schemaRef ds:uri="http://schemas.microsoft.com/office/2006/metadata/properties"/>
    <ds:schemaRef ds:uri="ea08695c-71a6-424d-b494-0382f1cd894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712f3002-266e-4d4e-9ea1-b15283d2fba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140991-1841-4FBF-9BDC-797D7EAEE3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08695c-71a6-424d-b494-0382f1cd8949"/>
    <ds:schemaRef ds:uri="712f3002-266e-4d4e-9ea1-b15283d2fb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M19-20</vt:lpstr>
      <vt:lpstr>K19-20</vt:lpstr>
      <vt:lpstr>M18</vt:lpstr>
      <vt:lpstr>K18</vt:lpstr>
      <vt:lpstr>M17</vt:lpstr>
      <vt:lpstr>K17</vt:lpstr>
      <vt:lpstr>G16</vt:lpstr>
      <vt:lpstr>J16</vt:lpstr>
      <vt:lpstr>G15</vt:lpstr>
      <vt:lpstr>J15</vt:lpstr>
      <vt:lpstr>J14</vt:lpstr>
      <vt:lpstr>G14</vt:lpstr>
      <vt:lpstr>G13</vt:lpstr>
      <vt:lpstr>J13</vt:lpstr>
    </vt:vector>
  </TitlesOfParts>
  <Company>NIF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Embergsrud</dc:creator>
  <cp:lastModifiedBy>Liv Høgli</cp:lastModifiedBy>
  <cp:lastPrinted>2019-04-13T08:27:51Z</cp:lastPrinted>
  <dcterms:created xsi:type="dcterms:W3CDTF">2012-12-06T13:51:38Z</dcterms:created>
  <dcterms:modified xsi:type="dcterms:W3CDTF">2022-04-20T07:09:12Z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0x010100F85A5009B511FD46BAB58BDFC7763C66</vt:lpwstr>
  </property>
  <property fmtid="{D5CDD505-2E9C-101B-9397-08002B2CF9AE}" pid="3" name="Dokumenttype">
    <vt:lpwstr/>
  </property>
  <property fmtid="{D5CDD505-2E9C-101B-9397-08002B2CF9AE}" pid="4" name="NSF_kategori">
    <vt:lpwstr/>
  </property>
  <property fmtid="{D5CDD505-2E9C-101B-9397-08002B2CF9AE}" pid="5" name="Krets">
    <vt:lpwstr>35;#Buskerud Skikrets|069f2409-1eb8-4735-aaa9-2674725dd1b3</vt:lpwstr>
  </property>
  <property fmtid="{D5CDD505-2E9C-101B-9397-08002B2CF9AE}" pid="6" name="arGren">
    <vt:lpwstr>4;#Langrenn|7c6c92da-8793-4550-bbb9-8642f79ac364</vt:lpwstr>
  </property>
  <property fmtid="{D5CDD505-2E9C-101B-9397-08002B2CF9AE}" pid="7" name="MSIP_Label_5f1f2f09-5496-42b2-b354-435da9be0154_Enabled">
    <vt:lpwstr>True</vt:lpwstr>
  </property>
  <property fmtid="{D5CDD505-2E9C-101B-9397-08002B2CF9AE}" pid="8" name="MSIP_Label_5f1f2f09-5496-42b2-b354-435da9be0154_SiteId">
    <vt:lpwstr>ac53d284-1e6e-43e5-9875-8622312b8a83</vt:lpwstr>
  </property>
  <property fmtid="{D5CDD505-2E9C-101B-9397-08002B2CF9AE}" pid="9" name="MSIP_Label_5f1f2f09-5496-42b2-b354-435da9be0154_Owner">
    <vt:lpwstr>Liv.Hogli@skiforbundet.no</vt:lpwstr>
  </property>
  <property fmtid="{D5CDD505-2E9C-101B-9397-08002B2CF9AE}" pid="10" name="MSIP_Label_5f1f2f09-5496-42b2-b354-435da9be0154_SetDate">
    <vt:lpwstr>2019-01-28T11:40:44.7707606Z</vt:lpwstr>
  </property>
  <property fmtid="{D5CDD505-2E9C-101B-9397-08002B2CF9AE}" pid="11" name="MSIP_Label_5f1f2f09-5496-42b2-b354-435da9be0154_Name">
    <vt:lpwstr>Lav</vt:lpwstr>
  </property>
  <property fmtid="{D5CDD505-2E9C-101B-9397-08002B2CF9AE}" pid="12" name="MSIP_Label_5f1f2f09-5496-42b2-b354-435da9be0154_Application">
    <vt:lpwstr>Microsoft Azure Information Protection</vt:lpwstr>
  </property>
  <property fmtid="{D5CDD505-2E9C-101B-9397-08002B2CF9AE}" pid="13" name="MSIP_Label_5f1f2f09-5496-42b2-b354-435da9be0154_Extended_MSFT_Method">
    <vt:lpwstr>Automatic</vt:lpwstr>
  </property>
  <property fmtid="{D5CDD505-2E9C-101B-9397-08002B2CF9AE}" pid="14" name="Sensitivity">
    <vt:lpwstr>Lav</vt:lpwstr>
  </property>
</Properties>
</file>